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<sst xmlns="http://schemas.openxmlformats.org/spreadsheetml/2006/main" count="7777" uniqueCount="2648">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</sst>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 ca="1">'別紙様式2-2（処遇改善加算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 ca="1">Q17+Q18</f>
        <v>561469600</v>
      </c>
      <c r="R19" s="897"/>
      <c r="S19" s="897"/>
      <c r="T19" s="897"/>
      <c r="U19" s="897"/>
      <c r="V19" s="898"/>
      <c r="W19" s="411" t="s">
        <v>266</v>
      </c>
      <c r="X19" s="66" t="s">
        <v>269</v>
      </c>
      <c r="Y19" s="899" t="str">
        <f ca="1">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 ca="1">'別紙様式2-2（処遇改善加算　個表）'!L6</f>
        <v>184137750</v>
      </c>
      <c r="U29" s="977"/>
      <c r="V29" s="977"/>
      <c r="W29" s="977"/>
      <c r="X29" s="977"/>
      <c r="Y29" s="978"/>
      <c r="Z29" s="411" t="s">
        <v>266</v>
      </c>
      <c r="AA29" s="118" t="s">
        <v>269</v>
      </c>
      <c r="AB29" s="899" t="str">
        <f ca="1">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 ca="1">'別紙様式2-2（処遇改善加算　個表）'!L7</f>
        <v>13460400</v>
      </c>
      <c r="U37" s="925"/>
      <c r="V37" s="925"/>
      <c r="W37" s="925"/>
      <c r="X37" s="925"/>
      <c r="Y37" s="433" t="s">
        <v>266</v>
      </c>
      <c r="Z37" s="434" t="s">
        <v>269</v>
      </c>
      <c r="AA37" s="435"/>
      <c r="AB37" s="61"/>
      <c r="AC37" s="61"/>
      <c r="AD37" s="61"/>
      <c r="AE37" s="61"/>
      <c r="AF37" s="61"/>
      <c r="AG37" s="61" t="s">
        <v>269</v>
      </c>
      <c r="AH37" s="436" t="str">
        <f ca="1">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 ca="1">IFERROR(T39/T37*100,0)</f>
        <v>74.291997266054494</v>
      </c>
      <c r="AC38" s="1048"/>
      <c r="AD38" s="1049"/>
      <c r="AE38" s="439" t="s">
        <v>292</v>
      </c>
      <c r="AF38" s="439" t="s">
        <v>293</v>
      </c>
      <c r="AG38" s="61" t="s">
        <v>269</v>
      </c>
      <c r="AH38" s="409" t="str">
        <f ca="1">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 ca="1">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 ca="1">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 ca="1">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 ca="1">IF(D3="", "", IFERROR(IF(COUNTIF(AP:AP,"未入力")=0,"○","×"),""))</f>
        <v>○</v>
      </c>
      <c r="AF9" s="1170"/>
      <c r="AG9" s="1171" t="str">
        <f ca="1">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 ca="1">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 ca="1">IFERROR(ROUNDDOWN(ROUND(L12*Q12,0)*M12,0)*AB12,"")</f>
        <v>25137000</v>
      </c>
      <c r="AE12" s="1057">
        <f ca="1">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 ca="1">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 ca="1">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 ca="1">IFERROR(ROUNDDOWN(ROUND(L16*Q16,0)*M16,0)*AB16,"")</f>
        <v>22982400</v>
      </c>
      <c r="AE16" s="1057">
        <f ca="1">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 ca="1">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 ca="1">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 ca="1">IFERROR(ROUNDDOWN(ROUND(L20*Q20,0)*M20,0)*AB20,"")</f>
        <v>18673200</v>
      </c>
      <c r="AE20" s="1057">
        <f ca="1">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 ca="1">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 ca="1">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 ca="1">IFERROR(ROUNDDOWN(ROUND(L24*Q24,0)*M24,0)*AB24,"")</f>
        <v>14877000</v>
      </c>
      <c r="AE24" s="1057">
        <f ca="1">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 ca="1">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 ca="1">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 ca="1">IFERROR(ROUNDDOWN(ROUND(L28*Q28,0)*M28,0)*AB28,"")</f>
        <v>25137000</v>
      </c>
      <c r="AE28" s="1057">
        <f ca="1">IFERROR(ROUNDDOWN(ROUNDDOWN(ROUND(L28*VLOOKUP(K28,【参考】数式用２!$A$2:$AC$48,MATCH("処遇改善加算Ⅳ",【参考】数式用２!$C$4:$O$4,0)+2,0),0)*M28,0)*AB28*0.5,0), "")</f>
        <v>7438500</v>
      </c>
      <c r="AF28" s="1120" t="s">
        <v>47</v>
      </c>
      <c r="AG28" s="1054">
        <f ca="1">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 ca="1">IF(AND(AE28&lt;&gt;0,AE28&lt;&gt;""),IF(AF28="○","入力済","未入力"),"")</f>
        <v>入力済</v>
      </c>
      <c r="AQ28" s="971" t="str">
        <f>IFERROR((VLOOKUP(N28, 【参考】数式用２!$BE$5:$BE$13, 1,FALSE)), "対象外")</f>
        <v>処遇改善加算Ⅴ（１）</v>
      </c>
      <c r="AR28" s="834" t="str">
        <f ca="1">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 ca="1">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 ca="1">IFERROR(ROUNDDOWN(ROUND(L32*Q32,0)*M32,0)*AB32,"")</f>
        <v>25137000</v>
      </c>
      <c r="AE32" s="1057">
        <f ca="1">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 ca="1">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 ca="1">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 ca="1">IFERROR(ROUNDDOWN(ROUND(L36*Q36,0)*M36,0)*AB36,"")</f>
        <v>10260000</v>
      </c>
      <c r="AE36" s="1057">
        <f ca="1">IFERROR(ROUNDDOWN(ROUNDDOWN(ROUND(L36*VLOOKUP(K36,【参考】数式用２!$A$2:$AC$48,MATCH("処遇改善加算Ⅳ",【参考】数式用２!$C$4:$O$4,0)+2,0),0)*M36,0)*AB36*0.5,0), "")</f>
        <v>3231900</v>
      </c>
      <c r="AF36" s="1120" t="s">
        <v>47</v>
      </c>
      <c r="AG36" s="1054">
        <f ca="1">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 ca="1">IF(AND(AE36&lt;&gt;0,AE36&lt;&gt;""),IF(AF36="○","入力済","未入力"),"")</f>
        <v>入力済</v>
      </c>
      <c r="AQ36" s="971" t="str">
        <f>IFERROR((VLOOKUP(N36, 【参考】数式用２!$BE$5:$BE$13, 1,FALSE)), "対象外")</f>
        <v>処遇改善加算Ⅴ（３）</v>
      </c>
      <c r="AR36" s="834" t="str">
        <f ca="1">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 ca="1">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 ca="1">IFERROR(ROUNDDOWN(ROUND(L40*Q40,0)*M40,0)*AB40,"")</f>
        <v>10260000</v>
      </c>
      <c r="AE40" s="1057">
        <f ca="1">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 ca="1">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 ca="1">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 ca="1">IFERROR(ROUNDDOWN(ROUND(L44*Q44,0)*M44,0)*AB44,"")</f>
        <v>9025200</v>
      </c>
      <c r="AE44" s="1057">
        <f ca="1">IFERROR(ROUNDDOWN(ROUNDDOWN(ROUND(L44*VLOOKUP(K44,【参考】数式用２!$A$2:$AC$48,MATCH("処遇改善加算Ⅳ",【参考】数式用２!$C$4:$O$4,0)+2,0),0)*M44,0)*AB44*0.5,0), "")</f>
        <v>3139200</v>
      </c>
      <c r="AF44" s="1120" t="s">
        <v>47</v>
      </c>
      <c r="AG44" s="1054">
        <f ca="1">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 ca="1">IF(AND(AE44&lt;&gt;0,AE44&lt;&gt;""),IF(AF44="○","入力済","未入力"),"")</f>
        <v>入力済</v>
      </c>
      <c r="AQ44" s="971" t="str">
        <f>IFERROR((VLOOKUP(N44, 【参考】数式用２!$BE$5:$BE$13, 1,FALSE)), "対象外")</f>
        <v>処遇改善加算Ⅴ（５）</v>
      </c>
      <c r="AR44" s="834" t="str">
        <f ca="1">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 ca="1">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 ca="1">IFERROR(ROUNDDOWN(ROUND(L48*Q48,0)*M48,0)*AB48,"")</f>
        <v>9025200</v>
      </c>
      <c r="AE48" s="1057">
        <f ca="1">IFERROR(ROUNDDOWN(ROUNDDOWN(ROUND(L48*VLOOKUP(K48,【参考】数式用２!$A$2:$AC$48,MATCH("処遇改善加算Ⅳ",【参考】数式用２!$C$4:$O$4,0)+2,0),0)*M48,0)*AB48*0.5,0), "")</f>
        <v>3139200</v>
      </c>
      <c r="AF48" s="1120" t="s">
        <v>47</v>
      </c>
      <c r="AG48" s="1054">
        <f ca="1">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 ca="1">IF(AND(AE48&lt;&gt;0,AE48&lt;&gt;""),IF(AF48="○","入力済","未入力"),"")</f>
        <v>入力済</v>
      </c>
      <c r="AQ48" s="971" t="str">
        <f>IFERROR((VLOOKUP(N48, 【参考】数式用２!$BE$5:$BE$13, 1,FALSE)), "対象外")</f>
        <v>処遇改善加算Ⅴ（６）</v>
      </c>
      <c r="AR48" s="834" t="str">
        <f ca="1">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 ca="1">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 ca="1">IFERROR(ROUNDDOWN(ROUND(L52*Q52,0)*M52,0)*AB52,"")</f>
        <v>8591400</v>
      </c>
      <c r="AE52" s="1057">
        <f ca="1">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 ca="1">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 ca="1">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 ca="1">IFERROR(ROUNDDOWN(ROUND(L56*Q56,0)*M56,0)*AB56,"")</f>
        <v>8591400</v>
      </c>
      <c r="AE56" s="1057">
        <f ca="1">IFERROR(ROUNDDOWN(ROUNDDOWN(ROUND(L56*VLOOKUP(K56,【参考】数式用２!$A$2:$AC$48,MATCH("処遇改善加算Ⅳ",【参考】数式用２!$C$4:$O$4,0)+2,0),0)*M56,0)*AB56*0.5,0), "")</f>
        <v>2647350</v>
      </c>
      <c r="AF56" s="1120" t="s">
        <v>47</v>
      </c>
      <c r="AG56" s="1054">
        <f ca="1">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 ca="1">IF(AND(AE56&lt;&gt;0,AE56&lt;&gt;""),IF(AF56="○","入力済","未入力"),"")</f>
        <v>入力済</v>
      </c>
      <c r="AQ56" s="971" t="str">
        <f>IFERROR((VLOOKUP(N56, 【参考】数式用２!$BE$5:$BE$13, 1,FALSE)), "対象外")</f>
        <v>処遇改善加算Ⅴ（８）</v>
      </c>
      <c r="AR56" s="834" t="str">
        <f ca="1">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 ca="1">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 ca="1">IFERROR(ROUNDDOWN(ROUND(L60*Q60,0)*M60,0)*AB60,"")</f>
        <v>12556800</v>
      </c>
      <c r="AE60" s="1057">
        <f ca="1">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 ca="1">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 ca="1">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 ca="1">IFERROR(ROUNDDOWN(ROUND(L64*Q64,0)*M64,0)*AB64,"")</f>
        <v>12556800</v>
      </c>
      <c r="AE64" s="1057">
        <f ca="1">IFERROR(ROUNDDOWN(ROUNDDOWN(ROUND(L64*VLOOKUP(K64,【参考】数式用２!$A$2:$AC$48,MATCH("処遇改善加算Ⅳ",【参考】数式用２!$C$4:$O$4,0)+2,0),0)*M64,0)*AB64*0.5,0), "")</f>
        <v>4316400</v>
      </c>
      <c r="AF64" s="1120" t="s">
        <v>47</v>
      </c>
      <c r="AG64" s="1054">
        <f ca="1">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 ca="1">IF(AND(AE64&lt;&gt;0,AE64&lt;&gt;""),IF(AF64="○","入力済","未入力"),"")</f>
        <v>入力済</v>
      </c>
      <c r="AQ64" s="971" t="str">
        <f>IFERROR((VLOOKUP(N64, 【参考】数式用２!$BE$5:$BE$13, 1,FALSE)), "対象外")</f>
        <v>処遇改善加算Ⅴ（10）</v>
      </c>
      <c r="AR64" s="834" t="str">
        <f ca="1">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 ca="1">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 ca="1">IFERROR(ROUNDDOWN(ROUND(L68*Q68,0)*M68,0)*AB68,"")</f>
        <v>12556800</v>
      </c>
      <c r="AE68" s="1057">
        <f ca="1">IFERROR(ROUNDDOWN(ROUNDDOWN(ROUND(L68*VLOOKUP(K68,【参考】数式用２!$A$2:$AC$48,MATCH("処遇改善加算Ⅳ",【参考】数式用２!$C$4:$O$4,0)+2,0),0)*M68,0)*AB68*0.5,0), "")</f>
        <v>4316400</v>
      </c>
      <c r="AF68" s="1120" t="s">
        <v>47</v>
      </c>
      <c r="AG68" s="1054">
        <f ca="1">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 ca="1">IF(AND(AE68&lt;&gt;0,AE68&lt;&gt;""),IF(AF68="○","入力済","未入力"),"")</f>
        <v>入力済</v>
      </c>
      <c r="AQ68" s="971" t="str">
        <f>IFERROR((VLOOKUP(N68, 【参考】数式用２!$BE$5:$BE$13, 1,FALSE)), "対象外")</f>
        <v>処遇改善加算Ⅴ（11）</v>
      </c>
      <c r="AR68" s="834" t="str">
        <f ca="1">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 ca="1">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 ca="1">IFERROR(ROUNDDOWN(ROUND(L72*Q72,0)*M72,0)*AB72,"")</f>
        <v>12556800</v>
      </c>
      <c r="AE72" s="1057">
        <f ca="1">IFERROR(ROUNDDOWN(ROUNDDOWN(ROUND(L72*VLOOKUP(K72,【参考】数式用２!$A$2:$AC$48,MATCH("処遇改善加算Ⅳ",【参考】数式用２!$C$4:$O$4,0)+2,0),0)*M72,0)*AB72*0.5,0), "")</f>
        <v>4316400</v>
      </c>
      <c r="AF72" s="1120" t="s">
        <v>47</v>
      </c>
      <c r="AG72" s="1054">
        <f ca="1">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 ca="1">IF(AND(AE72&lt;&gt;0,AE72&lt;&gt;""),IF(AF72="○","入力済","未入力"),"")</f>
        <v>入力済</v>
      </c>
      <c r="AQ72" s="971" t="str">
        <f>IFERROR((VLOOKUP(N72, 【参考】数式用２!$BE$5:$BE$13, 1,FALSE)), "対象外")</f>
        <v>処遇改善加算Ⅴ（12）</v>
      </c>
      <c r="AR72" s="834" t="str">
        <f ca="1">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 ca="1">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 ca="1">IFERROR(ROUNDDOWN(ROUND(L76*Q76,0)*M76,0)*AB76,"")</f>
        <v>12556800</v>
      </c>
      <c r="AE76" s="1057">
        <f ca="1">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 ca="1">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 ca="1">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 ca="1">IFERROR(ROUNDDOWN(ROUND(L80*Q80,0)*M80,0)*AB80,"")</f>
        <v>18081900</v>
      </c>
      <c r="AE80" s="1057">
        <f ca="1">IFERROR(ROUNDDOWN(ROUNDDOWN(ROUND(L80*VLOOKUP(K80,【参考】数式用２!$A$2:$AC$48,MATCH("処遇改善加算Ⅳ",【参考】数式用２!$C$4:$O$4,0)+2,0),0)*M80,0)*AB80*0.5,0), "")</f>
        <v>6093900</v>
      </c>
      <c r="AF80" s="1120" t="s">
        <v>47</v>
      </c>
      <c r="AG80" s="1054">
        <f ca="1">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 ca="1">IF(AND(AE80&lt;&gt;0,AE80&lt;&gt;""),IF(AF80="○","入力済","未入力"),"")</f>
        <v>入力済</v>
      </c>
      <c r="AQ80" s="971" t="str">
        <f>IFERROR((VLOOKUP(N80, 【参考】数式用２!$BE$5:$BE$13, 1,FALSE)), "対象外")</f>
        <v>処遇改善加算Ⅴ（14）</v>
      </c>
      <c r="AR80" s="834" t="str">
        <f ca="1">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 ca="1">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 ca="1">IFERROR(ROUNDDOWN(ROUND(L84*Q84,0)*M84,0)*AB84,"")</f>
        <v>18081900</v>
      </c>
      <c r="AE84" s="1057">
        <f ca="1">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 ca="1">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 ca="1">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 ca="1">IFERROR(ROUNDDOWN(ROUND(L88*Q88,0)*M88,0)*AB88,"")</f>
        <v>14885100</v>
      </c>
      <c r="AE88" s="1057">
        <f ca="1">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 ca="1">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 ca="1">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 ca="1">IFERROR(ROUNDDOWN(ROUND(L92*Q92,0)*M92,0)*AB92,"")</f>
        <v>14885100</v>
      </c>
      <c r="AE92" s="1057">
        <f ca="1">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 ca="1">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 ca="1">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 ca="1">IFERROR(ROUNDDOWN(ROUND(L96*Q96,0)*M96,0)*AB96,"")</f>
        <v>14885100</v>
      </c>
      <c r="AE96" s="1057">
        <f ca="1">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 ca="1">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 ca="1">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 ca="1">IFERROR(ROUNDDOWN(ROUND(L100*Q100,0)*M100,0)*AB100,"")</f>
        <v>14885100</v>
      </c>
      <c r="AE100" s="1057">
        <f ca="1">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 ca="1">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 ca="1">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 ca="1">IFERROR(ROUNDDOWN(ROUND(L104*Q104,0)*M104,0)*AB104,"")</f>
        <v>14885100</v>
      </c>
      <c r="AE104" s="1057">
        <f ca="1">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 ca="1">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 ca="1">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 ca="1">IFERROR(ROUNDDOWN(ROUND(L108*Q108,0)*M108,0)*AB108,"")</f>
        <v>14885100</v>
      </c>
      <c r="AE108" s="1057">
        <f ca="1">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 ca="1">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 ca="1">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 ca="1">IFERROR(ROUNDDOWN(ROUND(L112*Q112,0)*M112,0)*AB112,"")</f>
        <v>18246600</v>
      </c>
      <c r="AE112" s="1057">
        <f ca="1">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 ca="1">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 ca="1">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 ca="1">IFERROR(ROUNDDOWN(ROUND(L116*Q116,0)*M116,0)*AB116,"")</f>
        <v>18246600</v>
      </c>
      <c r="AE116" s="1057">
        <f ca="1">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 ca="1">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 ca="1">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 ca="1">IFERROR(ROUNDDOWN(ROUND(L120*Q120,0)*M120,0)*AB120,"")</f>
        <v>18246600</v>
      </c>
      <c r="AE120" s="1057">
        <f ca="1">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 ca="1">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 ca="1">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 ca="1">IFERROR(ROUNDDOWN(ROUND(L124*Q124,0)*M124,0)*AB124,"")</f>
        <v>18246600</v>
      </c>
      <c r="AE124" s="1057">
        <f ca="1">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 ca="1">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 ca="1">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 ca="1">IFERROR(ROUNDDOWN(ROUND(L128*Q128,0)*M128,0)*AB128,"")</f>
        <v>13734000</v>
      </c>
      <c r="AE128" s="1057">
        <f ca="1">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 ca="1">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 ca="1">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 ca="1">IFERROR(ROUNDDOWN(ROUND(L132*Q132,0)*M132,0)*AB132,"")</f>
        <v>13734000</v>
      </c>
      <c r="AE132" s="1057">
        <f ca="1">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 ca="1">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 ca="1">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 ca="1">IFERROR(ROUNDDOWN(ROUND(L136*Q136,0)*M136,0)*AB136,"")</f>
        <v>13986000</v>
      </c>
      <c r="AE136" s="1057">
        <f ca="1">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 ca="1">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 ca="1">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 ca="1">IFERROR(ROUNDDOWN(ROUND(L140*Q140,0)*M140,0)*AB140,"")</f>
        <v>13986000</v>
      </c>
      <c r="AE140" s="1057">
        <f ca="1">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 ca="1">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 ca="1">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 ca="1">IFERROR(ROUNDDOWN(ROUND(L144*Q144,0)*M144,0)*AB144,"")</f>
        <v>7357500</v>
      </c>
      <c r="AE144" s="1057">
        <f ca="1">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 ca="1">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 ca="1">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 ca="1">IFERROR(ROUNDDOWN(ROUND(L148*Q148,0)*M148,0)*AB148,"")</f>
        <v>7357500</v>
      </c>
      <c r="AE148" s="1057">
        <f ca="1">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 ca="1">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 ca="1">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 ca="1">IFERROR(ROUNDDOWN(ROUND(L152*Q152,0)*M152,0)*AB152,"")</f>
        <v>7357500</v>
      </c>
      <c r="AE152" s="1057">
        <f ca="1">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 ca="1">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 ca="1">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 ca="1">IFERROR(ROUNDDOWN(ROUND(L156*Q156,0)*M156,0)*AB156,"")</f>
        <v>5003100</v>
      </c>
      <c r="AE156" s="1057">
        <f ca="1">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 ca="1">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 ca="1">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 ca="1">IFERROR(ROUNDDOWN(ROUND(L160*Q160,0)*M160,0)*AB160,"")</f>
        <v>5003100</v>
      </c>
      <c r="AE160" s="1057">
        <f ca="1">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 ca="1">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 ca="1">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 ca="1">IFERROR(ROUNDDOWN(ROUND(L164*Q164,0)*M164,0)*AB164,"")</f>
        <v>5003100</v>
      </c>
      <c r="AE164" s="1057">
        <f ca="1">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 ca="1">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 ca="1">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 ca="1">IFERROR(ROUNDDOWN(ROUND(L168*Q168,0)*M168,0)*AB168,"")</f>
        <v>5003100</v>
      </c>
      <c r="AE168" s="1057">
        <f ca="1">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 ca="1">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 ca="1">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 ca="1">IFERROR(ROUNDDOWN(ROUND(L172*Q172,0)*M172,0)*AB172,"")</f>
        <v>5003100</v>
      </c>
      <c r="AE172" s="1057">
        <f ca="1">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 ca="1">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 ca="1">IFERROR(SUMIF('別紙様式2-4（補助金 個表） '!$D$11:$D$110, '別紙様式2-3（補助金　総括表）'!A64, '別紙様式2-4（補助金 個表） '!$M$11:$M$110), "未入力あり")</f>
        <v>35248800</v>
      </c>
      <c r="D64" s="1307"/>
      <c r="E64" s="1307"/>
      <c r="F64" s="1307"/>
      <c r="G64" s="1307"/>
      <c r="H64" s="1308" t="str">
        <f ca="1">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 ca="1">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 ca="1">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 ca="1">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4" t="str">
        <f ca="1">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4" t="str">
        <f t="shared" ref="U12:U75" ca="1"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4" t="str">
        <f t="shared" ca="1"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4" t="str">
        <f t="shared" ca="1"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4" t="str">
        <f t="shared" ca="1"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4" t="str">
        <f t="shared" ca="1"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4" t="str">
        <f t="shared" ca="1"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4" t="str">
        <f t="shared" ca="1"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4" t="str">
        <f t="shared" ca="1"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4" t="str">
        <f t="shared" ca="1"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4" t="str">
        <f t="shared" ca="1"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4" t="str">
        <f t="shared" ca="1"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4" t="str">
        <f t="shared" ca="1"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4" t="str">
        <f t="shared" ca="1"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4" t="str">
        <f t="shared" ca="1"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4" t="str">
        <f t="shared" ca="1"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4" t="str">
        <f t="shared" ca="1"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4" t="str">
        <f t="shared" ca="1"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4" t="str">
        <f t="shared" ca="1"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4" t="str">
        <f t="shared" ca="1"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4" t="str">
        <f t="shared" ca="1"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4" t="str">
        <f t="shared" ca="1"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4" t="str">
        <f t="shared" ca="1"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4" t="str">
        <f t="shared" ca="1"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4" t="str">
        <f t="shared" ca="1"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4" t="str">
        <f t="shared" ca="1"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4" t="str">
        <f t="shared" ca="1"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4" t="str">
        <f t="shared" ca="1"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4" t="str">
        <f t="shared" ca="1"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4" t="str">
        <f t="shared" ca="1"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4" t="str">
        <f t="shared" ca="1"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4" t="str">
        <f t="shared" ca="1"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4" t="str">
        <f t="shared" ca="1"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4" t="str">
        <f t="shared" ca="1"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4" t="str">
        <f t="shared" ca="1"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4" t="str">
        <f t="shared" ca="1"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4" t="str">
        <f t="shared" ca="1"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4" t="str">
        <f t="shared" ca="1"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4" t="str">
        <f t="shared" ca="1"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4" t="str">
        <f t="shared" ca="1"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4" t="str">
        <f t="shared" ca="1"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