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4月\"/>
    </mc:Choice>
  </mc:AlternateContent>
  <xr:revisionPtr revIDLastSave="0" documentId="13_ncr:1_{F85263BC-16C6-47BC-AA43-40F37104AB3F}" xr6:coauthVersionLast="47" xr6:coauthVersionMax="47" xr10:uidLastSave="{00000000-0000-0000-0000-000000000000}"/>
  <bookViews>
    <workbookView xWindow="-120" yWindow="-120" windowWidth="20730" windowHeight="11040" tabRatio="719" xr2:uid="{00000000-000D-0000-FFFF-FFFF00000000}"/>
  </bookViews>
  <sheets>
    <sheet name="４月末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5" l="1"/>
  <c r="D24" i="55"/>
  <c r="D25" i="55"/>
  <c r="D26" i="55"/>
  <c r="D27" i="55"/>
  <c r="C34" i="55" l="1"/>
  <c r="B34" i="55"/>
  <c r="H57" i="55" l="1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L26" i="55"/>
  <c r="H26" i="55"/>
  <c r="L25" i="55"/>
  <c r="H25" i="55"/>
  <c r="L24" i="55"/>
  <c r="H24" i="55"/>
  <c r="L23" i="55"/>
  <c r="H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J39" i="55"/>
  <c r="J32" i="55"/>
  <c r="H16" i="55"/>
  <c r="H40" i="55"/>
  <c r="H4" i="55"/>
  <c r="J40" i="55"/>
  <c r="K43" i="55"/>
  <c r="H52" i="55"/>
  <c r="J42" i="55"/>
  <c r="D34" i="55"/>
  <c r="D28" i="55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2" i="55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<sst xmlns="http://schemas.openxmlformats.org/spreadsheetml/2006/main" count="60" uniqueCount="38">
  <si>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</si>
  <si>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</si>
  <si>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</si>
  <si>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</si>
  <si>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</si>
  <si>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</si>
  <si>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</si>
  <si>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</si>
  <si>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</si>
  <si>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</si>
  <si>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</si>
  <si>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</si>
  <si>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</si>
  <si>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</si>
  <si>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</si>
  <si>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</si>
  <si>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</si>
  <si>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</si>
  <si>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</si>
  <si>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</si>
  <si>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</si>
  <si>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</si>
  <si>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</si>
  <si>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</si>
  <si>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</si>
  <si>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</si>
  <si>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</si>
  <si>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</si>
  <si>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</si>
  <si>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</si>
  <si>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</si>
  <si>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</si>
  <si>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</si>
  <si>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</si>
  <si>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</si>
  <si>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</si>
  <si>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</si>
  <si>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令和８年４月３０日現在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</si>
</sst>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63"/>
  <sheetViews>
    <sheetView tabSelected="1" zoomScale="120" zoomScaleNormal="120" workbookViewId="0">
      <selection activeCell="O5" sqref="O5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29" t="s">
        <v>0</v>
      </c>
      <c r="B1" s="29"/>
      <c r="C1" s="29"/>
      <c r="D1" s="29"/>
      <c r="E1" s="29"/>
    </row>
    <row r="2" spans="1:12" x14ac:dyDescent="0.15">
      <c r="J2" s="30" t="s">
        <v>37</v>
      </c>
      <c r="K2" s="30"/>
      <c r="L2" s="3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450</v>
      </c>
      <c r="C4" s="8">
        <f>SUM(C5:C9)</f>
        <v>492</v>
      </c>
      <c r="D4" s="9">
        <f>SUM(D5:D9)</f>
        <v>942</v>
      </c>
      <c r="E4" s="10" t="s">
        <v>6</v>
      </c>
      <c r="F4" s="8">
        <f>SUM(F5:F9)</f>
        <v>954</v>
      </c>
      <c r="G4" s="8">
        <f>SUM(G5:G9)</f>
        <v>886</v>
      </c>
      <c r="H4" s="9">
        <f>SUM(H5:H9)</f>
        <v>1840</v>
      </c>
      <c r="I4" s="10" t="s">
        <v>7</v>
      </c>
      <c r="J4" s="8">
        <f>SUM(J5:J9)</f>
        <v>165</v>
      </c>
      <c r="K4" s="8">
        <f>SUM(K5:K9)</f>
        <v>326</v>
      </c>
      <c r="L4" s="8">
        <f>SUM(L5:L9)</f>
        <v>491</v>
      </c>
    </row>
    <row r="5" spans="1:12" x14ac:dyDescent="0.15">
      <c r="A5" s="3">
        <v>0</v>
      </c>
      <c r="B5" s="11">
        <v>78</v>
      </c>
      <c r="C5" s="11">
        <v>87</v>
      </c>
      <c r="D5" s="12">
        <f>SUM(B5:C5)</f>
        <v>165</v>
      </c>
      <c r="E5" s="6">
        <v>45</v>
      </c>
      <c r="F5" s="11">
        <v>166</v>
      </c>
      <c r="G5" s="11">
        <v>163</v>
      </c>
      <c r="H5" s="12">
        <f>SUM(F5:G5)</f>
        <v>329</v>
      </c>
      <c r="I5" s="6">
        <v>90</v>
      </c>
      <c r="J5" s="11">
        <v>46</v>
      </c>
      <c r="K5" s="11">
        <v>91</v>
      </c>
      <c r="L5" s="11">
        <f>SUM(J5:K5)</f>
        <v>137</v>
      </c>
    </row>
    <row r="6" spans="1:12" x14ac:dyDescent="0.15">
      <c r="A6" s="3">
        <v>1</v>
      </c>
      <c r="B6" s="11">
        <v>79</v>
      </c>
      <c r="C6" s="11">
        <v>93</v>
      </c>
      <c r="D6" s="12">
        <f>SUM(B6:C6)</f>
        <v>172</v>
      </c>
      <c r="E6" s="6">
        <v>46</v>
      </c>
      <c r="F6" s="11">
        <v>189</v>
      </c>
      <c r="G6" s="11">
        <v>178</v>
      </c>
      <c r="H6" s="12">
        <f>SUM(F6:G6)</f>
        <v>367</v>
      </c>
      <c r="I6" s="6">
        <v>91</v>
      </c>
      <c r="J6" s="11">
        <v>33</v>
      </c>
      <c r="K6" s="11">
        <v>74</v>
      </c>
      <c r="L6" s="11">
        <f>SUM(J6:K6)</f>
        <v>107</v>
      </c>
    </row>
    <row r="7" spans="1:12" x14ac:dyDescent="0.15">
      <c r="A7" s="3">
        <v>2</v>
      </c>
      <c r="B7" s="11">
        <v>98</v>
      </c>
      <c r="C7" s="11">
        <v>108</v>
      </c>
      <c r="D7" s="12">
        <f>SUM(B7:C7)</f>
        <v>206</v>
      </c>
      <c r="E7" s="6">
        <v>47</v>
      </c>
      <c r="F7" s="11">
        <v>191</v>
      </c>
      <c r="G7" s="11">
        <v>158</v>
      </c>
      <c r="H7" s="12">
        <f>SUM(F7:G7)</f>
        <v>349</v>
      </c>
      <c r="I7" s="6">
        <v>92</v>
      </c>
      <c r="J7" s="11">
        <v>34</v>
      </c>
      <c r="K7" s="11">
        <v>55</v>
      </c>
      <c r="L7" s="11">
        <f>SUM(J7:K7)</f>
        <v>89</v>
      </c>
    </row>
    <row r="8" spans="1:12" x14ac:dyDescent="0.15">
      <c r="A8" s="3">
        <v>3</v>
      </c>
      <c r="B8" s="11">
        <v>102</v>
      </c>
      <c r="C8" s="11">
        <v>97</v>
      </c>
      <c r="D8" s="12">
        <f>SUM(B8:C8)</f>
        <v>199</v>
      </c>
      <c r="E8" s="6">
        <v>48</v>
      </c>
      <c r="F8" s="11">
        <v>189</v>
      </c>
      <c r="G8" s="11">
        <v>185</v>
      </c>
      <c r="H8" s="12">
        <f>SUM(F8:G8)</f>
        <v>374</v>
      </c>
      <c r="I8" s="6">
        <v>93</v>
      </c>
      <c r="J8" s="11">
        <v>33</v>
      </c>
      <c r="K8" s="11">
        <v>56</v>
      </c>
      <c r="L8" s="11">
        <f>SUM(J8:K8)</f>
        <v>89</v>
      </c>
    </row>
    <row r="9" spans="1:12" x14ac:dyDescent="0.15">
      <c r="A9" s="3">
        <v>4</v>
      </c>
      <c r="B9" s="11">
        <v>93</v>
      </c>
      <c r="C9" s="11">
        <v>107</v>
      </c>
      <c r="D9" s="12">
        <f>SUM(B9:C9)</f>
        <v>200</v>
      </c>
      <c r="E9" s="6">
        <v>49</v>
      </c>
      <c r="F9" s="11">
        <v>219</v>
      </c>
      <c r="G9" s="11">
        <v>202</v>
      </c>
      <c r="H9" s="12">
        <f>SUM(F9:G9)</f>
        <v>421</v>
      </c>
      <c r="I9" s="6">
        <v>94</v>
      </c>
      <c r="J9" s="11">
        <v>19</v>
      </c>
      <c r="K9" s="11">
        <v>50</v>
      </c>
      <c r="L9" s="11">
        <f>SUM(J9:K9)</f>
        <v>69</v>
      </c>
    </row>
    <row r="10" spans="1:12" x14ac:dyDescent="0.15">
      <c r="A10" s="7" t="s">
        <v>8</v>
      </c>
      <c r="B10" s="8">
        <f>SUM(B11:B15)</f>
        <v>624</v>
      </c>
      <c r="C10" s="8">
        <f>SUM(C11:C15)</f>
        <v>566</v>
      </c>
      <c r="D10" s="9">
        <f>SUM(D11:D15)</f>
        <v>1190</v>
      </c>
      <c r="E10" s="10" t="s">
        <v>9</v>
      </c>
      <c r="F10" s="8">
        <f>SUM(F11:F15)</f>
        <v>1010</v>
      </c>
      <c r="G10" s="8">
        <f>SUM(G11:G15)</f>
        <v>1015</v>
      </c>
      <c r="H10" s="9">
        <f>SUM(H11:H15)</f>
        <v>2025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111</v>
      </c>
      <c r="C11" s="11">
        <v>114</v>
      </c>
      <c r="D11" s="12">
        <f>SUM(B11:C11)</f>
        <v>225</v>
      </c>
      <c r="E11" s="6">
        <v>50</v>
      </c>
      <c r="F11" s="11">
        <v>213</v>
      </c>
      <c r="G11" s="11">
        <v>218</v>
      </c>
      <c r="H11" s="12">
        <f>SUM(F11:G11)</f>
        <v>431</v>
      </c>
      <c r="I11" s="6">
        <v>95</v>
      </c>
      <c r="J11" s="11">
        <v>9</v>
      </c>
      <c r="K11" s="11">
        <v>44</v>
      </c>
      <c r="L11" s="11">
        <f>SUM(J11:K11)</f>
        <v>53</v>
      </c>
    </row>
    <row r="12" spans="1:12" x14ac:dyDescent="0.15">
      <c r="A12" s="3">
        <v>6</v>
      </c>
      <c r="B12" s="11">
        <v>119</v>
      </c>
      <c r="C12" s="11">
        <v>96</v>
      </c>
      <c r="D12" s="12">
        <f>SUM(B12:C12)</f>
        <v>215</v>
      </c>
      <c r="E12" s="6">
        <v>51</v>
      </c>
      <c r="F12" s="11">
        <v>206</v>
      </c>
      <c r="G12" s="11">
        <v>222</v>
      </c>
      <c r="H12" s="12">
        <f>SUM(F12:G12)</f>
        <v>428</v>
      </c>
      <c r="I12" s="6">
        <v>96</v>
      </c>
      <c r="J12" s="11">
        <v>6</v>
      </c>
      <c r="K12" s="11">
        <v>48</v>
      </c>
      <c r="L12" s="11">
        <f>SUM(J12:K12)</f>
        <v>54</v>
      </c>
    </row>
    <row r="13" spans="1:12" x14ac:dyDescent="0.15">
      <c r="A13" s="3">
        <v>7</v>
      </c>
      <c r="B13" s="11">
        <v>123</v>
      </c>
      <c r="C13" s="11">
        <v>133</v>
      </c>
      <c r="D13" s="12">
        <f>SUM(B13:C13)</f>
        <v>256</v>
      </c>
      <c r="E13" s="6">
        <v>52</v>
      </c>
      <c r="F13" s="11">
        <v>178</v>
      </c>
      <c r="G13" s="13">
        <v>181</v>
      </c>
      <c r="H13" s="12">
        <f>SUM(F13:G13)</f>
        <v>359</v>
      </c>
      <c r="I13" s="6">
        <v>97</v>
      </c>
      <c r="J13" s="11">
        <v>12</v>
      </c>
      <c r="K13" s="11">
        <v>23</v>
      </c>
      <c r="L13" s="11">
        <f>SUM(J13:K13)</f>
        <v>35</v>
      </c>
    </row>
    <row r="14" spans="1:12" x14ac:dyDescent="0.15">
      <c r="A14" s="3">
        <v>8</v>
      </c>
      <c r="B14" s="11">
        <v>139</v>
      </c>
      <c r="C14" s="11">
        <v>119</v>
      </c>
      <c r="D14" s="12">
        <f>SUM(B14:C14)</f>
        <v>258</v>
      </c>
      <c r="E14" s="6">
        <v>53</v>
      </c>
      <c r="F14" s="11">
        <v>211</v>
      </c>
      <c r="G14" s="11">
        <v>193</v>
      </c>
      <c r="H14" s="12">
        <f>SUM(F14:G14)</f>
        <v>404</v>
      </c>
      <c r="I14" s="6">
        <v>98</v>
      </c>
      <c r="J14" s="11">
        <v>2</v>
      </c>
      <c r="K14" s="11">
        <v>19</v>
      </c>
      <c r="L14" s="11">
        <f>SUM(J14:K14)</f>
        <v>21</v>
      </c>
    </row>
    <row r="15" spans="1:12" x14ac:dyDescent="0.15">
      <c r="A15" s="3">
        <v>9</v>
      </c>
      <c r="B15" s="11">
        <v>132</v>
      </c>
      <c r="C15" s="11">
        <v>104</v>
      </c>
      <c r="D15" s="12">
        <f>SUM(B15:C15)</f>
        <v>236</v>
      </c>
      <c r="E15" s="6">
        <v>54</v>
      </c>
      <c r="F15" s="11">
        <v>202</v>
      </c>
      <c r="G15" s="11">
        <v>201</v>
      </c>
      <c r="H15" s="12">
        <f>SUM(F15:G15)</f>
        <v>403</v>
      </c>
      <c r="I15" s="6">
        <v>99</v>
      </c>
      <c r="J15" s="11">
        <v>2</v>
      </c>
      <c r="K15" s="11">
        <v>12</v>
      </c>
      <c r="L15" s="11">
        <f>SUM(J15:K15)</f>
        <v>14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662</v>
      </c>
      <c r="D16" s="9">
        <f>SUM(D17:D21)</f>
        <v>1308</v>
      </c>
      <c r="E16" s="10" t="s">
        <v>12</v>
      </c>
      <c r="F16" s="8">
        <f>SUM(F17:F21)</f>
        <v>892</v>
      </c>
      <c r="G16" s="8">
        <f>SUM(G17:G21)</f>
        <v>938</v>
      </c>
      <c r="H16" s="9">
        <f>SUM(H17:H21)</f>
        <v>1830</v>
      </c>
      <c r="I16" s="10" t="s">
        <v>13</v>
      </c>
      <c r="J16" s="8">
        <f>SUM(J17:J21)</f>
        <v>1</v>
      </c>
      <c r="K16" s="8">
        <f>SUM(K17:K21)</f>
        <v>24</v>
      </c>
      <c r="L16" s="8">
        <f>SUM(L17:L21)</f>
        <v>25</v>
      </c>
    </row>
    <row r="17" spans="1:12" x14ac:dyDescent="0.15">
      <c r="A17" s="3">
        <v>10</v>
      </c>
      <c r="B17" s="11">
        <v>135</v>
      </c>
      <c r="C17" s="11">
        <v>137</v>
      </c>
      <c r="D17" s="12">
        <f>SUM(B17:C17)</f>
        <v>272</v>
      </c>
      <c r="E17" s="6">
        <v>55</v>
      </c>
      <c r="F17" s="11">
        <v>203</v>
      </c>
      <c r="G17" s="11">
        <v>189</v>
      </c>
      <c r="H17" s="12">
        <f>SUM(F17:G17)</f>
        <v>392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115</v>
      </c>
      <c r="C18" s="11">
        <v>124</v>
      </c>
      <c r="D18" s="12">
        <f>SUM(B18:C18)</f>
        <v>239</v>
      </c>
      <c r="E18" s="6">
        <v>56</v>
      </c>
      <c r="F18" s="11">
        <v>188</v>
      </c>
      <c r="G18" s="11">
        <v>191</v>
      </c>
      <c r="H18" s="12">
        <f>SUM(F18:G18)</f>
        <v>379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142</v>
      </c>
      <c r="C19" s="11">
        <v>132</v>
      </c>
      <c r="D19" s="12">
        <f>SUM(B19:C19)</f>
        <v>274</v>
      </c>
      <c r="E19" s="6">
        <v>57</v>
      </c>
      <c r="F19" s="11">
        <v>179</v>
      </c>
      <c r="G19" s="11">
        <v>194</v>
      </c>
      <c r="H19" s="12">
        <f>SUM(F19:G19)</f>
        <v>373</v>
      </c>
      <c r="I19" s="6">
        <v>102</v>
      </c>
      <c r="J19" s="11">
        <v>0</v>
      </c>
      <c r="K19" s="11">
        <v>6</v>
      </c>
      <c r="L19" s="11">
        <f>SUM(J19:K19)</f>
        <v>6</v>
      </c>
    </row>
    <row r="20" spans="1:12" x14ac:dyDescent="0.15">
      <c r="A20" s="3">
        <v>13</v>
      </c>
      <c r="B20" s="11">
        <v>119</v>
      </c>
      <c r="C20" s="11">
        <v>130</v>
      </c>
      <c r="D20" s="12">
        <f>SUM(B20:C20)</f>
        <v>249</v>
      </c>
      <c r="E20" s="6">
        <v>58</v>
      </c>
      <c r="F20" s="11">
        <v>160</v>
      </c>
      <c r="G20" s="11">
        <v>197</v>
      </c>
      <c r="H20" s="12">
        <f>SUM(F20:G20)</f>
        <v>357</v>
      </c>
      <c r="I20" s="6">
        <v>103</v>
      </c>
      <c r="J20" s="11">
        <v>0</v>
      </c>
      <c r="K20" s="11">
        <v>0</v>
      </c>
      <c r="L20" s="11">
        <f>SUM(J20:K20)</f>
        <v>0</v>
      </c>
    </row>
    <row r="21" spans="1:12" x14ac:dyDescent="0.15">
      <c r="A21" s="3">
        <v>14</v>
      </c>
      <c r="B21" s="11">
        <v>135</v>
      </c>
      <c r="C21" s="11">
        <v>139</v>
      </c>
      <c r="D21" s="12">
        <f>SUM(B21:C21)</f>
        <v>274</v>
      </c>
      <c r="E21" s="6">
        <v>59</v>
      </c>
      <c r="F21" s="11">
        <v>162</v>
      </c>
      <c r="G21" s="11">
        <v>167</v>
      </c>
      <c r="H21" s="12">
        <f>SUM(F21:G21)</f>
        <v>329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668</v>
      </c>
      <c r="C22" s="8">
        <f>SUM(C23:C27)</f>
        <v>629</v>
      </c>
      <c r="D22" s="9">
        <f>SUM(D23:D27)</f>
        <v>1297</v>
      </c>
      <c r="E22" s="10" t="s">
        <v>15</v>
      </c>
      <c r="F22" s="8">
        <f>SUM(F23:F27)</f>
        <v>799</v>
      </c>
      <c r="G22" s="8">
        <f>SUM(G23:G27)</f>
        <v>888</v>
      </c>
      <c r="H22" s="9">
        <f>SUM(H23:H27)</f>
        <v>1687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130</v>
      </c>
      <c r="C23" s="11">
        <v>131</v>
      </c>
      <c r="D23" s="12">
        <f>SUM(B23:C23)</f>
        <v>261</v>
      </c>
      <c r="E23" s="6">
        <v>60</v>
      </c>
      <c r="F23" s="13">
        <v>144</v>
      </c>
      <c r="G23" s="11">
        <v>172</v>
      </c>
      <c r="H23" s="12">
        <f>SUM(F23:G23)</f>
        <v>316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124</v>
      </c>
      <c r="C24" s="11">
        <v>120</v>
      </c>
      <c r="D24" s="12">
        <f>SUM(B24:C24)</f>
        <v>244</v>
      </c>
      <c r="E24" s="6">
        <v>61</v>
      </c>
      <c r="F24" s="11">
        <v>177</v>
      </c>
      <c r="G24" s="11">
        <v>182</v>
      </c>
      <c r="H24" s="12">
        <f>SUM(F24:G24)</f>
        <v>359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129</v>
      </c>
      <c r="D25" s="12">
        <f>SUM(B25:C25)</f>
        <v>268</v>
      </c>
      <c r="E25" s="6">
        <v>62</v>
      </c>
      <c r="F25" s="11">
        <v>159</v>
      </c>
      <c r="G25" s="11">
        <v>176</v>
      </c>
      <c r="H25" s="12">
        <f>SUM(F25:G25)</f>
        <v>335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126</v>
      </c>
      <c r="D26" s="12">
        <f>SUM(B26:C26)</f>
        <v>261</v>
      </c>
      <c r="E26" s="6">
        <v>63</v>
      </c>
      <c r="F26" s="11">
        <v>188</v>
      </c>
      <c r="G26" s="11">
        <v>190</v>
      </c>
      <c r="H26" s="12">
        <f>SUM(F26:G26)</f>
        <v>378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140</v>
      </c>
      <c r="C27" s="11">
        <v>123</v>
      </c>
      <c r="D27" s="12">
        <f>SUM(B27:C27)</f>
        <v>263</v>
      </c>
      <c r="E27" s="6">
        <v>64</v>
      </c>
      <c r="F27" s="11">
        <v>131</v>
      </c>
      <c r="G27" s="11">
        <v>168</v>
      </c>
      <c r="H27" s="12">
        <f>SUM(F27:G27)</f>
        <v>299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541</v>
      </c>
      <c r="C28" s="8">
        <f>SUM(C29:C33)</f>
        <v>580</v>
      </c>
      <c r="D28" s="9">
        <f>SUM(D29:D33)</f>
        <v>1121</v>
      </c>
      <c r="E28" s="10" t="s">
        <v>18</v>
      </c>
      <c r="F28" s="8">
        <f>SUM(F29:F33)</f>
        <v>846</v>
      </c>
      <c r="G28" s="8">
        <f>SUM(G29:G33)</f>
        <v>878</v>
      </c>
      <c r="H28" s="9">
        <f>SUM(H29:H33)</f>
        <v>1724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131</v>
      </c>
      <c r="D29" s="12">
        <f>SUM(B29:C29)</f>
        <v>253</v>
      </c>
      <c r="E29" s="6">
        <v>65</v>
      </c>
      <c r="F29" s="11">
        <v>160</v>
      </c>
      <c r="G29" s="11">
        <v>153</v>
      </c>
      <c r="H29" s="11">
        <f>SUM(F29:G29)</f>
        <v>313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110</v>
      </c>
      <c r="D30" s="12">
        <f>SUM(B30:C30)</f>
        <v>219</v>
      </c>
      <c r="E30" s="6">
        <v>66</v>
      </c>
      <c r="F30" s="11">
        <v>170</v>
      </c>
      <c r="G30" s="11">
        <v>188</v>
      </c>
      <c r="H30" s="11">
        <f>SUM(F30:G30)</f>
        <v>358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115</v>
      </c>
      <c r="D31" s="12">
        <f>SUM(B31:C31)</f>
        <v>216</v>
      </c>
      <c r="E31" s="6">
        <v>67</v>
      </c>
      <c r="F31" s="11">
        <v>187</v>
      </c>
      <c r="G31" s="11">
        <v>196</v>
      </c>
      <c r="H31" s="11">
        <f>SUM(F31:G31)</f>
        <v>383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107</v>
      </c>
      <c r="C32" s="11">
        <v>116</v>
      </c>
      <c r="D32" s="12">
        <f>SUM(B32:C32)</f>
        <v>223</v>
      </c>
      <c r="E32" s="6">
        <v>68</v>
      </c>
      <c r="F32" s="11">
        <v>163</v>
      </c>
      <c r="G32" s="11">
        <v>155</v>
      </c>
      <c r="H32" s="11">
        <f>SUM(F32:G32)</f>
        <v>318</v>
      </c>
      <c r="I32" s="10" t="s">
        <v>4</v>
      </c>
      <c r="J32" s="8">
        <f>B4+B10+B16+B22+B28+B34+B40+B46+B52+F4+F10+F16+F22+F28+F34+F40+F46+F52+J4+J10+J16+J22+J28</f>
        <v>13222</v>
      </c>
      <c r="K32" s="8">
        <f>C4+C10+C16+C22+C28+C34+C40+C46+C52+G4+G10+G16+G22+G28+G34+G40+G46+G52+K4+K10+K16+K22+K28</f>
        <v>14322</v>
      </c>
      <c r="L32" s="8">
        <f>D4+D10+D16+D22+D28+D34+D40+D46+D52+H4+H10+H16+H22+H28+H34+H40+H46+H52+L4+L10+L16+L22 +L28</f>
        <v>27544</v>
      </c>
    </row>
    <row r="33" spans="1:12" x14ac:dyDescent="0.15">
      <c r="A33" s="3">
        <v>24</v>
      </c>
      <c r="B33" s="11">
        <v>102</v>
      </c>
      <c r="C33" s="11">
        <v>108</v>
      </c>
      <c r="D33" s="12">
        <f>SUM(B33:C33)</f>
        <v>210</v>
      </c>
      <c r="E33" s="6">
        <v>69</v>
      </c>
      <c r="F33" s="11">
        <v>166</v>
      </c>
      <c r="G33" s="11">
        <v>186</v>
      </c>
      <c r="H33" s="11">
        <f>SUM(F33:G33)</f>
        <v>352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584</v>
      </c>
      <c r="D34" s="9">
        <f>SUM(D35:D39)</f>
        <v>1152</v>
      </c>
      <c r="E34" s="10" t="s">
        <v>20</v>
      </c>
      <c r="F34" s="8">
        <f>SUM(F35:F39)</f>
        <v>895</v>
      </c>
      <c r="G34" s="8">
        <f>SUM(G35:G39)</f>
        <v>969</v>
      </c>
      <c r="H34" s="8">
        <f>SUM(H35:H39)</f>
        <v>1864</v>
      </c>
      <c r="I34" s="27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107</v>
      </c>
      <c r="D35" s="12">
        <f>SUM(B35:C35)</f>
        <v>206</v>
      </c>
      <c r="E35" s="6">
        <v>70</v>
      </c>
      <c r="F35" s="11">
        <v>177</v>
      </c>
      <c r="G35" s="11">
        <v>187</v>
      </c>
      <c r="H35" s="11">
        <f>SUM(F35:G35)</f>
        <v>364</v>
      </c>
      <c r="I35" s="27"/>
      <c r="J35" s="16"/>
      <c r="K35" s="16"/>
      <c r="L35" s="16"/>
    </row>
    <row r="36" spans="1:12" x14ac:dyDescent="0.15">
      <c r="A36" s="3">
        <v>26</v>
      </c>
      <c r="B36" s="11">
        <v>109</v>
      </c>
      <c r="C36" s="11">
        <v>115</v>
      </c>
      <c r="D36" s="12">
        <f>SUM(B36:C36)</f>
        <v>224</v>
      </c>
      <c r="E36" s="6">
        <v>71</v>
      </c>
      <c r="F36" s="11">
        <v>168</v>
      </c>
      <c r="G36" s="11">
        <v>166</v>
      </c>
      <c r="H36" s="11">
        <f>SUM(F36:G36)</f>
        <v>334</v>
      </c>
      <c r="I36" s="27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120</v>
      </c>
      <c r="D37" s="12">
        <f>SUM(B37:C37)</f>
        <v>236</v>
      </c>
      <c r="E37" s="6">
        <v>72</v>
      </c>
      <c r="F37" s="11">
        <v>174</v>
      </c>
      <c r="G37" s="11">
        <v>210</v>
      </c>
      <c r="H37" s="11">
        <f>SUM(F37:G37)</f>
        <v>384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120</v>
      </c>
      <c r="D38" s="12">
        <f>SUM(B38:C38)</f>
        <v>235</v>
      </c>
      <c r="E38" s="6">
        <v>73</v>
      </c>
      <c r="F38" s="11">
        <v>191</v>
      </c>
      <c r="G38" s="11">
        <v>210</v>
      </c>
      <c r="H38" s="11">
        <f>SUM(F38:G38)</f>
        <v>401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129</v>
      </c>
      <c r="C39" s="11">
        <v>122</v>
      </c>
      <c r="D39" s="12">
        <f>SUM(B39:C39)</f>
        <v>251</v>
      </c>
      <c r="E39" s="6">
        <v>74</v>
      </c>
      <c r="F39" s="11">
        <v>185</v>
      </c>
      <c r="G39" s="11">
        <v>196</v>
      </c>
      <c r="H39" s="11">
        <f>SUM(F39:G39)</f>
        <v>381</v>
      </c>
      <c r="I39" s="3" t="s">
        <v>29</v>
      </c>
      <c r="J39" s="19">
        <f>SUM(B4,B10,B16)</f>
        <v>1720</v>
      </c>
      <c r="K39" s="19">
        <f>SUM(C4,C10,C16)</f>
        <v>1720</v>
      </c>
      <c r="L39" s="19">
        <f>SUM(D4,D10,D16)</f>
        <v>3440</v>
      </c>
    </row>
    <row r="40" spans="1:12" x14ac:dyDescent="0.15">
      <c r="A40" s="7" t="s">
        <v>21</v>
      </c>
      <c r="B40" s="8">
        <f>SUM(B41:B45)</f>
        <v>640</v>
      </c>
      <c r="C40" s="8">
        <f>SUM(C41:C45)</f>
        <v>669</v>
      </c>
      <c r="D40" s="9">
        <f>SUM(D41:D45)</f>
        <v>1309</v>
      </c>
      <c r="E40" s="10" t="s">
        <v>22</v>
      </c>
      <c r="F40" s="8">
        <f>SUM(F41:F45)</f>
        <v>946</v>
      </c>
      <c r="G40" s="8">
        <f>SUM(G41:G45)</f>
        <v>1172</v>
      </c>
      <c r="H40" s="8">
        <f>SUM(H41:H45)</f>
        <v>2118</v>
      </c>
      <c r="I40" s="3" t="s">
        <v>30</v>
      </c>
      <c r="J40" s="19">
        <f>SUM(B22,B28,B34,B40,B46,B52,F4,F10,F16,F22)</f>
        <v>7697</v>
      </c>
      <c r="K40" s="19">
        <f>SUM(C22,C28,C34,C40,C46,C52,G4,G10,G16,G22)</f>
        <v>7757</v>
      </c>
      <c r="L40" s="19">
        <f>SUM(D22,D28,D34,D40,D46,D52,H4,H10,H16,H22)</f>
        <v>15454</v>
      </c>
    </row>
    <row r="41" spans="1:12" x14ac:dyDescent="0.15">
      <c r="A41" s="3">
        <v>30</v>
      </c>
      <c r="B41" s="13">
        <v>109</v>
      </c>
      <c r="C41" s="11">
        <v>136</v>
      </c>
      <c r="D41" s="12">
        <f>SUM(B41:C41)</f>
        <v>245</v>
      </c>
      <c r="E41" s="6">
        <v>75</v>
      </c>
      <c r="F41" s="11">
        <v>198</v>
      </c>
      <c r="G41" s="11">
        <v>246</v>
      </c>
      <c r="H41" s="11">
        <f>SUM(F41:G41)</f>
        <v>444</v>
      </c>
      <c r="I41" s="3" t="s">
        <v>31</v>
      </c>
      <c r="J41" s="19">
        <f>SUM(F28,F34,F40,F46,F52,J4,J10,J16,J22)</f>
        <v>3805</v>
      </c>
      <c r="K41" s="19">
        <f>SUM(G28,G34,G40,G46,G52,K4,K10,K16,K22,K28)</f>
        <v>4845</v>
      </c>
      <c r="L41" s="19">
        <f>SUM(H28,H34,H40,H46,H52,L4,L10,L16,L22+L28)</f>
        <v>8650</v>
      </c>
    </row>
    <row r="42" spans="1:12" x14ac:dyDescent="0.15">
      <c r="A42" s="3">
        <v>31</v>
      </c>
      <c r="B42" s="11">
        <v>127</v>
      </c>
      <c r="C42" s="11">
        <v>122</v>
      </c>
      <c r="D42" s="12">
        <f>SUM(B42:C42)</f>
        <v>249</v>
      </c>
      <c r="E42" s="6">
        <v>76</v>
      </c>
      <c r="F42" s="11">
        <v>186</v>
      </c>
      <c r="G42" s="11">
        <v>227</v>
      </c>
      <c r="H42" s="11">
        <f>SUM(F42:G42)</f>
        <v>413</v>
      </c>
      <c r="I42" s="20" t="s">
        <v>32</v>
      </c>
      <c r="J42" s="19">
        <f>SUM(F28,F34)</f>
        <v>1741</v>
      </c>
      <c r="K42" s="19">
        <f>SUM(G28,G34)</f>
        <v>1847</v>
      </c>
      <c r="L42" s="19">
        <f>SUM(H28,H34)</f>
        <v>3588</v>
      </c>
    </row>
    <row r="43" spans="1:12" x14ac:dyDescent="0.15">
      <c r="A43" s="3">
        <v>32</v>
      </c>
      <c r="B43" s="11">
        <v>138</v>
      </c>
      <c r="C43" s="11">
        <v>133</v>
      </c>
      <c r="D43" s="12">
        <f>SUM(B43:C43)</f>
        <v>271</v>
      </c>
      <c r="E43" s="6">
        <v>77</v>
      </c>
      <c r="F43" s="11">
        <v>204</v>
      </c>
      <c r="G43" s="11">
        <v>260</v>
      </c>
      <c r="H43" s="11">
        <f>SUM(F43:G43)</f>
        <v>464</v>
      </c>
      <c r="I43" s="20" t="s">
        <v>33</v>
      </c>
      <c r="J43" s="19">
        <f>SUM(F40,F46,F52,J4,J10,J16,J22,J28)</f>
        <v>2064</v>
      </c>
      <c r="K43" s="19">
        <f>SUM(G40,G46,G52,K4,K10,K16,K22,K28)</f>
        <v>2998</v>
      </c>
      <c r="L43" s="19">
        <f>SUM(H40,H46,H52,L4,L10,L16,L22,L28)</f>
        <v>5062</v>
      </c>
    </row>
    <row r="44" spans="1:12" x14ac:dyDescent="0.15">
      <c r="A44" s="3">
        <v>33</v>
      </c>
      <c r="B44" s="11">
        <v>130</v>
      </c>
      <c r="C44" s="11">
        <v>117</v>
      </c>
      <c r="D44" s="12">
        <f>SUM(B44:C44)</f>
        <v>247</v>
      </c>
      <c r="E44" s="6">
        <v>78</v>
      </c>
      <c r="F44" s="11">
        <v>197</v>
      </c>
      <c r="G44" s="11">
        <v>250</v>
      </c>
      <c r="H44" s="11">
        <f>SUM(F44:G44)</f>
        <v>447</v>
      </c>
      <c r="I44" s="27"/>
      <c r="J44" s="16"/>
      <c r="K44" s="16"/>
      <c r="L44" s="16"/>
    </row>
    <row r="45" spans="1:12" x14ac:dyDescent="0.15">
      <c r="A45" s="3">
        <v>34</v>
      </c>
      <c r="B45" s="11">
        <v>136</v>
      </c>
      <c r="C45" s="11">
        <v>161</v>
      </c>
      <c r="D45" s="12">
        <f>SUM(B45:C45)</f>
        <v>297</v>
      </c>
      <c r="E45" s="6">
        <v>79</v>
      </c>
      <c r="F45" s="11">
        <v>161</v>
      </c>
      <c r="G45" s="11">
        <v>189</v>
      </c>
      <c r="H45" s="11">
        <f>SUM(F45:G45)</f>
        <v>350</v>
      </c>
      <c r="I45" s="31" t="s">
        <v>34</v>
      </c>
      <c r="J45" s="32"/>
      <c r="K45" s="16"/>
      <c r="L45" s="16"/>
    </row>
    <row r="46" spans="1:12" x14ac:dyDescent="0.15">
      <c r="A46" s="7" t="s">
        <v>23</v>
      </c>
      <c r="B46" s="8">
        <f>SUM(B47:B51)</f>
        <v>757</v>
      </c>
      <c r="C46" s="8">
        <f>SUM(C47:C51)</f>
        <v>722</v>
      </c>
      <c r="D46" s="9">
        <f>SUM(D47:D51)</f>
        <v>1479</v>
      </c>
      <c r="E46" s="10" t="s">
        <v>24</v>
      </c>
      <c r="F46" s="8">
        <f>SUM(F47:F51)</f>
        <v>561</v>
      </c>
      <c r="G46" s="8">
        <f>SUM(G47:G51)</f>
        <v>754</v>
      </c>
      <c r="H46" s="8">
        <f>SUM(H47:H51)</f>
        <v>1315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139</v>
      </c>
      <c r="D47" s="12">
        <f>SUM(B47:C47)</f>
        <v>264</v>
      </c>
      <c r="E47" s="6">
        <v>80</v>
      </c>
      <c r="F47" s="11">
        <v>93</v>
      </c>
      <c r="G47" s="11">
        <v>134</v>
      </c>
      <c r="H47" s="11">
        <f>SUM(F47:G47)</f>
        <v>227</v>
      </c>
      <c r="I47" s="3" t="s">
        <v>29</v>
      </c>
      <c r="J47" s="24">
        <f>ROUND(J39/$J$32*100,1)</f>
        <v>13</v>
      </c>
      <c r="K47" s="4">
        <f>ROUND(K39/$K$32*100,1)</f>
        <v>12</v>
      </c>
      <c r="L47" s="24">
        <f>ROUND(L39/$L$32*100,1)</f>
        <v>12.5</v>
      </c>
    </row>
    <row r="48" spans="1:12" x14ac:dyDescent="0.15">
      <c r="A48" s="3">
        <v>36</v>
      </c>
      <c r="B48" s="13">
        <v>143</v>
      </c>
      <c r="C48" s="11">
        <v>150</v>
      </c>
      <c r="D48" s="12">
        <f>SUM(B48:C48)</f>
        <v>293</v>
      </c>
      <c r="E48" s="6">
        <v>81</v>
      </c>
      <c r="F48" s="11">
        <v>121</v>
      </c>
      <c r="G48" s="11">
        <v>146</v>
      </c>
      <c r="H48" s="11">
        <f>SUM(F48:G48)</f>
        <v>267</v>
      </c>
      <c r="I48" s="3" t="s">
        <v>30</v>
      </c>
      <c r="J48" s="24">
        <f>ROUND(J40/$J$32*100,1)</f>
        <v>58.2</v>
      </c>
      <c r="K48" s="4">
        <f>ROUND(K40/$K$32*100,1)</f>
        <v>54.2</v>
      </c>
      <c r="L48" s="24">
        <f>ROUND(L40/$L$32*100,1)</f>
        <v>56.1</v>
      </c>
    </row>
    <row r="49" spans="1:12" x14ac:dyDescent="0.15">
      <c r="A49" s="3">
        <v>37</v>
      </c>
      <c r="B49" s="11">
        <v>153</v>
      </c>
      <c r="C49" s="11">
        <v>138</v>
      </c>
      <c r="D49" s="12">
        <f>SUM(B49:C49)</f>
        <v>291</v>
      </c>
      <c r="E49" s="6">
        <v>82</v>
      </c>
      <c r="F49" s="11">
        <v>131</v>
      </c>
      <c r="G49" s="11">
        <v>180</v>
      </c>
      <c r="H49" s="11">
        <f>SUM(F49:G49)</f>
        <v>311</v>
      </c>
      <c r="I49" s="3" t="s">
        <v>31</v>
      </c>
      <c r="J49" s="24">
        <f>ROUND(J41/$J$32*100,1)</f>
        <v>28.8</v>
      </c>
      <c r="K49" s="4">
        <f>ROUND(K41/$K$32*100,1)</f>
        <v>33.799999999999997</v>
      </c>
      <c r="L49" s="4">
        <f>ROUND(L41/$L$32*100,1)</f>
        <v>31.4</v>
      </c>
    </row>
    <row r="50" spans="1:12" x14ac:dyDescent="0.15">
      <c r="A50" s="3">
        <v>38</v>
      </c>
      <c r="B50" s="11">
        <v>171</v>
      </c>
      <c r="C50" s="11">
        <v>171</v>
      </c>
      <c r="D50" s="12">
        <f>SUM(B50:C50)</f>
        <v>342</v>
      </c>
      <c r="E50" s="6">
        <v>83</v>
      </c>
      <c r="F50" s="11">
        <v>105</v>
      </c>
      <c r="G50" s="11">
        <v>142</v>
      </c>
      <c r="H50" s="11">
        <f>SUM(F50:G50)</f>
        <v>247</v>
      </c>
      <c r="I50" s="20" t="s">
        <v>32</v>
      </c>
      <c r="J50" s="4">
        <f>ROUND(J42/$J$32*100,1)</f>
        <v>13.2</v>
      </c>
      <c r="K50" s="4">
        <f>ROUND(K42/$K$32*100,1)</f>
        <v>12.9</v>
      </c>
      <c r="L50" s="4">
        <f>ROUND(L42/$L$32*100,1)</f>
        <v>13</v>
      </c>
    </row>
    <row r="51" spans="1:12" x14ac:dyDescent="0.15">
      <c r="A51" s="3">
        <v>39</v>
      </c>
      <c r="B51" s="11">
        <v>165</v>
      </c>
      <c r="C51" s="11">
        <v>124</v>
      </c>
      <c r="D51" s="12">
        <f>SUM(B51:C51)</f>
        <v>289</v>
      </c>
      <c r="E51" s="6">
        <v>84</v>
      </c>
      <c r="F51" s="11">
        <v>111</v>
      </c>
      <c r="G51" s="11">
        <v>152</v>
      </c>
      <c r="H51" s="11">
        <f>SUM(F51:G51)</f>
        <v>263</v>
      </c>
      <c r="I51" s="20" t="s">
        <v>33</v>
      </c>
      <c r="J51" s="4">
        <f>ROUND(J43/$J$32*100,1)</f>
        <v>15.6</v>
      </c>
      <c r="K51" s="4">
        <f>ROUND(K43/$K$32*100,1)</f>
        <v>20.9</v>
      </c>
      <c r="L51" s="24">
        <f>ROUND(L43/$L$32*100,1)</f>
        <v>18.399999999999999</v>
      </c>
    </row>
    <row r="52" spans="1:12" x14ac:dyDescent="0.15">
      <c r="A52" s="7" t="s">
        <v>25</v>
      </c>
      <c r="B52" s="8">
        <f>SUM(B53:B57)</f>
        <v>868</v>
      </c>
      <c r="C52" s="8">
        <f>SUM(C53:C57)</f>
        <v>846</v>
      </c>
      <c r="D52" s="9">
        <f>SUM(D53:D57)</f>
        <v>1714</v>
      </c>
      <c r="E52" s="10" t="s">
        <v>26</v>
      </c>
      <c r="F52" s="8">
        <f>SUM(F53:F57)</f>
        <v>360</v>
      </c>
      <c r="G52" s="8">
        <f>SUM(G53:G57)</f>
        <v>575</v>
      </c>
      <c r="H52" s="8">
        <f>SUM(H53:H57)</f>
        <v>935</v>
      </c>
      <c r="I52" s="27"/>
      <c r="J52" s="16"/>
      <c r="K52" s="16"/>
      <c r="L52" s="16"/>
    </row>
    <row r="53" spans="1:12" x14ac:dyDescent="0.15">
      <c r="A53" s="3">
        <v>40</v>
      </c>
      <c r="B53" s="11">
        <v>177</v>
      </c>
      <c r="C53" s="11">
        <v>158</v>
      </c>
      <c r="D53" s="12">
        <f>SUM(B53:C53)</f>
        <v>335</v>
      </c>
      <c r="E53" s="6">
        <v>85</v>
      </c>
      <c r="F53" s="11">
        <v>104</v>
      </c>
      <c r="G53" s="11">
        <v>125</v>
      </c>
      <c r="H53" s="11">
        <f>SUM(F53:G53)</f>
        <v>229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175</v>
      </c>
      <c r="C54" s="11">
        <v>163</v>
      </c>
      <c r="D54" s="12">
        <f>SUM(B54:C54)</f>
        <v>338</v>
      </c>
      <c r="E54" s="6">
        <v>86</v>
      </c>
      <c r="F54" s="11">
        <v>74</v>
      </c>
      <c r="G54" s="11">
        <v>130</v>
      </c>
      <c r="H54" s="11">
        <f>SUM(F54:G54)</f>
        <v>204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173</v>
      </c>
      <c r="D55" s="12">
        <f>SUM(B55:C55)</f>
        <v>356</v>
      </c>
      <c r="E55" s="6">
        <v>87</v>
      </c>
      <c r="F55" s="11">
        <v>61</v>
      </c>
      <c r="G55" s="11">
        <v>101</v>
      </c>
      <c r="H55" s="11">
        <f>SUM(F55:G55)</f>
        <v>162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47.190213280895478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49.990085183633568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48.64605721754284</v>
      </c>
    </row>
    <row r="56" spans="1:12" x14ac:dyDescent="0.15">
      <c r="A56" s="3">
        <v>43</v>
      </c>
      <c r="B56" s="11">
        <v>184</v>
      </c>
      <c r="C56" s="17">
        <v>190</v>
      </c>
      <c r="D56" s="12">
        <f>SUM(B56:C56)</f>
        <v>374</v>
      </c>
      <c r="E56" s="6">
        <v>88</v>
      </c>
      <c r="F56" s="11">
        <v>68</v>
      </c>
      <c r="G56" s="11">
        <v>122</v>
      </c>
      <c r="H56" s="11">
        <f>SUM(F56:G56)</f>
        <v>190</v>
      </c>
      <c r="I56" s="27"/>
      <c r="J56" s="16"/>
      <c r="K56" s="16"/>
      <c r="L56" s="16"/>
    </row>
    <row r="57" spans="1:12" x14ac:dyDescent="0.15">
      <c r="A57" s="3">
        <v>44</v>
      </c>
      <c r="B57" s="11">
        <v>149</v>
      </c>
      <c r="C57" s="11">
        <v>162</v>
      </c>
      <c r="D57" s="12">
        <f>SUM(B57:C57)</f>
        <v>311</v>
      </c>
      <c r="E57" s="6">
        <v>89</v>
      </c>
      <c r="F57" s="11">
        <v>53</v>
      </c>
      <c r="G57" s="11">
        <v>97</v>
      </c>
      <c r="H57" s="11">
        <f>SUM(F57:G57)</f>
        <v>150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2023-03-06T04:23:02Z</cp:lastPrinted>
  <dcterms:created xsi:type="dcterms:W3CDTF">2003-01-06T02:01:25Z</dcterms:created>
  <dcterms:modified xsi:type="dcterms:W3CDTF">2026-05-14T02:02:15Z</dcterms:modified>
</cp:coreProperties>
</file>