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企画課\政策調整係\統計調査事務\1 人口推計報告\人口集計（住基集計公表）\令和７年度（2025）\☆HPアップロードデータ\R7年9月\"/>
    </mc:Choice>
  </mc:AlternateContent>
  <xr:revisionPtr revIDLastSave="0" documentId="13_ncr:1_{29C6EB96-030A-415E-986E-5C6D71DAE95D}" xr6:coauthVersionLast="47" xr6:coauthVersionMax="47" xr10:uidLastSave="{00000000-0000-0000-0000-000000000000}"/>
  <bookViews>
    <workbookView xWindow="-28920" yWindow="-4665" windowWidth="29040" windowHeight="15720" tabRatio="719" activeTab="5" xr2:uid="{00000000-000D-0000-FFFF-FFFF00000000}"/>
  </bookViews>
  <sheets>
    <sheet name="４月末" sheetId="55" r:id="rId1"/>
    <sheet name="５月末" sheetId="56" r:id="rId2"/>
    <sheet name="６月末" sheetId="57" r:id="rId3"/>
    <sheet name="7月末" sheetId="58" r:id="rId4"/>
    <sheet name="８月末" sheetId="59" r:id="rId5"/>
    <sheet name="９月末" sheetId="6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56" l="1"/>
  <c r="C34" i="55" l="1"/>
  <c r="B34" i="55"/>
  <c r="G52" i="60" l="1"/>
  <c r="F52" i="60"/>
  <c r="C52" i="60"/>
  <c r="B52" i="60"/>
  <c r="G46" i="60"/>
  <c r="F46" i="60"/>
  <c r="C46" i="60"/>
  <c r="B46" i="60"/>
  <c r="G40" i="60"/>
  <c r="F40" i="60"/>
  <c r="C40" i="60"/>
  <c r="B40" i="60"/>
  <c r="G34" i="60"/>
  <c r="F34" i="60"/>
  <c r="C34" i="60"/>
  <c r="B34" i="60"/>
  <c r="L31" i="60"/>
  <c r="L30" i="60"/>
  <c r="L29" i="60"/>
  <c r="K28" i="60"/>
  <c r="J28" i="60"/>
  <c r="G28" i="60"/>
  <c r="F28" i="60"/>
  <c r="C28" i="60"/>
  <c r="B28" i="60"/>
  <c r="L27" i="60"/>
  <c r="K22" i="60"/>
  <c r="J22" i="60"/>
  <c r="G22" i="60"/>
  <c r="F22" i="60"/>
  <c r="C22" i="60"/>
  <c r="B22" i="60"/>
  <c r="K16" i="60"/>
  <c r="J16" i="60"/>
  <c r="G16" i="60"/>
  <c r="F16" i="60"/>
  <c r="C16" i="60"/>
  <c r="B16" i="60"/>
  <c r="K10" i="60"/>
  <c r="J10" i="60"/>
  <c r="G10" i="60"/>
  <c r="F10" i="60"/>
  <c r="D10" i="60"/>
  <c r="C10" i="60"/>
  <c r="B10" i="60"/>
  <c r="K4" i="60"/>
  <c r="J4" i="60"/>
  <c r="G4" i="60"/>
  <c r="F4" i="60"/>
  <c r="C4" i="60"/>
  <c r="B4" i="60"/>
  <c r="K39" i="60" l="1"/>
  <c r="D28" i="60"/>
  <c r="D22" i="60"/>
  <c r="L10" i="60"/>
  <c r="H4" i="60"/>
  <c r="L22" i="60"/>
  <c r="L4" i="60"/>
  <c r="L16" i="60"/>
  <c r="D40" i="60"/>
  <c r="D16" i="60"/>
  <c r="D34" i="60"/>
  <c r="H40" i="60"/>
  <c r="H46" i="60"/>
  <c r="D4" i="60"/>
  <c r="L28" i="60"/>
  <c r="H34" i="60"/>
  <c r="J43" i="60"/>
  <c r="K41" i="60"/>
  <c r="K43" i="60"/>
  <c r="H52" i="60"/>
  <c r="J41" i="60"/>
  <c r="H28" i="60"/>
  <c r="H22" i="60"/>
  <c r="H16" i="60"/>
  <c r="H10" i="60"/>
  <c r="D52" i="60"/>
  <c r="D46" i="60"/>
  <c r="J40" i="60"/>
  <c r="K40" i="60"/>
  <c r="J39" i="60"/>
  <c r="K32" i="60"/>
  <c r="K55" i="60" s="1"/>
  <c r="J32" i="60"/>
  <c r="J55" i="60" s="1"/>
  <c r="J42" i="60"/>
  <c r="K42" i="60"/>
  <c r="H57" i="59"/>
  <c r="D57" i="59"/>
  <c r="H56" i="59"/>
  <c r="D56" i="59"/>
  <c r="H55" i="59"/>
  <c r="D55" i="59"/>
  <c r="H54" i="59"/>
  <c r="D54" i="59"/>
  <c r="H53" i="59"/>
  <c r="D53" i="59"/>
  <c r="G52" i="59"/>
  <c r="F52" i="59"/>
  <c r="C52" i="59"/>
  <c r="B52" i="59"/>
  <c r="H51" i="59"/>
  <c r="D51" i="59"/>
  <c r="H50" i="59"/>
  <c r="D50" i="59"/>
  <c r="H49" i="59"/>
  <c r="D49" i="59"/>
  <c r="H48" i="59"/>
  <c r="D48" i="59"/>
  <c r="H47" i="59"/>
  <c r="D47" i="59"/>
  <c r="G46" i="59"/>
  <c r="F46" i="59"/>
  <c r="C46" i="59"/>
  <c r="B46" i="59"/>
  <c r="H45" i="59"/>
  <c r="D45" i="59"/>
  <c r="H44" i="59"/>
  <c r="D44" i="59"/>
  <c r="H43" i="59"/>
  <c r="D43" i="59"/>
  <c r="H42" i="59"/>
  <c r="D42" i="59"/>
  <c r="H41" i="59"/>
  <c r="D41" i="59"/>
  <c r="G40" i="59"/>
  <c r="F40" i="59"/>
  <c r="C40" i="59"/>
  <c r="B40" i="59"/>
  <c r="H39" i="59"/>
  <c r="D39" i="59"/>
  <c r="H38" i="59"/>
  <c r="D38" i="59"/>
  <c r="H37" i="59"/>
  <c r="D37" i="59"/>
  <c r="H36" i="59"/>
  <c r="D36" i="59"/>
  <c r="H35" i="59"/>
  <c r="D35" i="59"/>
  <c r="G34" i="59"/>
  <c r="F34" i="59"/>
  <c r="C34" i="59"/>
  <c r="B34" i="59"/>
  <c r="H33" i="59"/>
  <c r="D33" i="59"/>
  <c r="H32" i="59"/>
  <c r="D32" i="59"/>
  <c r="L31" i="59"/>
  <c r="H31" i="59"/>
  <c r="D31" i="59"/>
  <c r="L30" i="59"/>
  <c r="H30" i="59"/>
  <c r="D30" i="59"/>
  <c r="L29" i="59"/>
  <c r="H29" i="59"/>
  <c r="D29" i="59"/>
  <c r="K28" i="59"/>
  <c r="J28" i="59"/>
  <c r="G28" i="59"/>
  <c r="F28" i="59"/>
  <c r="C28" i="59"/>
  <c r="B28" i="59"/>
  <c r="L27" i="59"/>
  <c r="H27" i="59"/>
  <c r="D27" i="59"/>
  <c r="L26" i="59"/>
  <c r="H26" i="59"/>
  <c r="D26" i="59"/>
  <c r="L25" i="59"/>
  <c r="H25" i="59"/>
  <c r="D25" i="59"/>
  <c r="L24" i="59"/>
  <c r="H24" i="59"/>
  <c r="D24" i="59"/>
  <c r="L23" i="59"/>
  <c r="H23" i="59"/>
  <c r="D23" i="59"/>
  <c r="K22" i="59"/>
  <c r="J22" i="59"/>
  <c r="G22" i="59"/>
  <c r="F22" i="59"/>
  <c r="C22" i="59"/>
  <c r="B22" i="59"/>
  <c r="L21" i="59"/>
  <c r="H21" i="59"/>
  <c r="D21" i="59"/>
  <c r="L20" i="59"/>
  <c r="H20" i="59"/>
  <c r="D20" i="59"/>
  <c r="L19" i="59"/>
  <c r="H19" i="59"/>
  <c r="D19" i="59"/>
  <c r="L18" i="59"/>
  <c r="H18" i="59"/>
  <c r="D18" i="59"/>
  <c r="L17" i="59"/>
  <c r="H17" i="59"/>
  <c r="D17" i="59"/>
  <c r="K16" i="59"/>
  <c r="J16" i="59"/>
  <c r="G16" i="59"/>
  <c r="F16" i="59"/>
  <c r="C16" i="59"/>
  <c r="B16" i="59"/>
  <c r="L15" i="59"/>
  <c r="H15" i="59"/>
  <c r="D15" i="59"/>
  <c r="L14" i="59"/>
  <c r="H14" i="59"/>
  <c r="D14" i="59"/>
  <c r="L13" i="59"/>
  <c r="H13" i="59"/>
  <c r="D13" i="59"/>
  <c r="L12" i="59"/>
  <c r="H12" i="59"/>
  <c r="D12" i="59"/>
  <c r="L11" i="59"/>
  <c r="H11" i="59"/>
  <c r="D11" i="59"/>
  <c r="K10" i="59"/>
  <c r="J10" i="59"/>
  <c r="G10" i="59"/>
  <c r="F10" i="59"/>
  <c r="C10" i="59"/>
  <c r="B10" i="59"/>
  <c r="L9" i="59"/>
  <c r="H9" i="59"/>
  <c r="D9" i="59"/>
  <c r="L8" i="59"/>
  <c r="H8" i="59"/>
  <c r="D8" i="59"/>
  <c r="L7" i="59"/>
  <c r="H7" i="59"/>
  <c r="D7" i="59"/>
  <c r="L6" i="59"/>
  <c r="H6" i="59"/>
  <c r="D6" i="59"/>
  <c r="L5" i="59"/>
  <c r="H5" i="59"/>
  <c r="D5" i="59"/>
  <c r="K4" i="59"/>
  <c r="J4" i="59"/>
  <c r="G4" i="59"/>
  <c r="F4" i="59"/>
  <c r="C4" i="59"/>
  <c r="B4" i="59"/>
  <c r="L39" i="60" l="1"/>
  <c r="K39" i="59"/>
  <c r="D22" i="59"/>
  <c r="L10" i="59"/>
  <c r="H52" i="59"/>
  <c r="L40" i="60"/>
  <c r="L42" i="60"/>
  <c r="H28" i="59"/>
  <c r="D34" i="59"/>
  <c r="D10" i="59"/>
  <c r="L43" i="60"/>
  <c r="L28" i="59"/>
  <c r="L22" i="59"/>
  <c r="J39" i="59"/>
  <c r="D16" i="59"/>
  <c r="H10" i="59"/>
  <c r="D28" i="59"/>
  <c r="D4" i="59"/>
  <c r="L41" i="60"/>
  <c r="L32" i="60"/>
  <c r="L55" i="60" s="1"/>
  <c r="K51" i="60"/>
  <c r="K49" i="60"/>
  <c r="K50" i="60"/>
  <c r="K48" i="60"/>
  <c r="K47" i="60"/>
  <c r="J43" i="59"/>
  <c r="L16" i="59"/>
  <c r="K43" i="59"/>
  <c r="J41" i="59"/>
  <c r="L4" i="59"/>
  <c r="H46" i="59"/>
  <c r="H40" i="59"/>
  <c r="H34" i="59"/>
  <c r="K41" i="59"/>
  <c r="H22" i="59"/>
  <c r="H16" i="59"/>
  <c r="H4" i="59"/>
  <c r="D52" i="59"/>
  <c r="D46" i="59"/>
  <c r="D40" i="59"/>
  <c r="J40" i="59"/>
  <c r="K40" i="59"/>
  <c r="J32" i="59"/>
  <c r="J55" i="59" s="1"/>
  <c r="J49" i="60"/>
  <c r="J50" i="60"/>
  <c r="J51" i="60"/>
  <c r="J47" i="60"/>
  <c r="J48" i="60"/>
  <c r="J42" i="59"/>
  <c r="K42" i="59"/>
  <c r="K32" i="59"/>
  <c r="K55" i="59" s="1"/>
  <c r="H57" i="58"/>
  <c r="D57" i="58"/>
  <c r="H56" i="58"/>
  <c r="D56" i="58"/>
  <c r="H55" i="58"/>
  <c r="D55" i="58"/>
  <c r="H54" i="58"/>
  <c r="D54" i="58"/>
  <c r="H53" i="58"/>
  <c r="D53" i="58"/>
  <c r="G52" i="58"/>
  <c r="F52" i="58"/>
  <c r="C52" i="58"/>
  <c r="B52" i="58"/>
  <c r="H51" i="58"/>
  <c r="D51" i="58"/>
  <c r="H50" i="58"/>
  <c r="D50" i="58"/>
  <c r="H49" i="58"/>
  <c r="D49" i="58"/>
  <c r="H48" i="58"/>
  <c r="D48" i="58"/>
  <c r="H47" i="58"/>
  <c r="D47" i="58"/>
  <c r="G46" i="58"/>
  <c r="F46" i="58"/>
  <c r="C46" i="58"/>
  <c r="B46" i="58"/>
  <c r="H45" i="58"/>
  <c r="D45" i="58"/>
  <c r="H44" i="58"/>
  <c r="D44" i="58"/>
  <c r="H43" i="58"/>
  <c r="D43" i="58"/>
  <c r="H42" i="58"/>
  <c r="D42" i="58"/>
  <c r="H41" i="58"/>
  <c r="D41" i="58"/>
  <c r="G40" i="58"/>
  <c r="F40" i="58"/>
  <c r="C40" i="58"/>
  <c r="B40" i="58"/>
  <c r="H39" i="58"/>
  <c r="D39" i="58"/>
  <c r="H38" i="58"/>
  <c r="D38" i="58"/>
  <c r="H37" i="58"/>
  <c r="D37" i="58"/>
  <c r="H36" i="58"/>
  <c r="D36" i="58"/>
  <c r="H35" i="58"/>
  <c r="D35" i="58"/>
  <c r="G34" i="58"/>
  <c r="F34" i="58"/>
  <c r="C34" i="58"/>
  <c r="B34" i="58"/>
  <c r="H33" i="58"/>
  <c r="D33" i="58"/>
  <c r="H32" i="58"/>
  <c r="D32" i="58"/>
  <c r="L31" i="58"/>
  <c r="H31" i="58"/>
  <c r="D31" i="58"/>
  <c r="L30" i="58"/>
  <c r="H30" i="58"/>
  <c r="D30" i="58"/>
  <c r="L29" i="58"/>
  <c r="H29" i="58"/>
  <c r="D29" i="58"/>
  <c r="K28" i="58"/>
  <c r="J28" i="58"/>
  <c r="G28" i="58"/>
  <c r="F28" i="58"/>
  <c r="C28" i="58"/>
  <c r="B28" i="58"/>
  <c r="L27" i="58"/>
  <c r="H27" i="58"/>
  <c r="D27" i="58"/>
  <c r="L26" i="58"/>
  <c r="H26" i="58"/>
  <c r="D26" i="58"/>
  <c r="L25" i="58"/>
  <c r="H25" i="58"/>
  <c r="D25" i="58"/>
  <c r="L24" i="58"/>
  <c r="H24" i="58"/>
  <c r="D24" i="58"/>
  <c r="L23" i="58"/>
  <c r="H23" i="58"/>
  <c r="D23" i="58"/>
  <c r="K22" i="58"/>
  <c r="J22" i="58"/>
  <c r="G22" i="58"/>
  <c r="F22" i="58"/>
  <c r="C22" i="58"/>
  <c r="B22" i="58"/>
  <c r="L21" i="58"/>
  <c r="H21" i="58"/>
  <c r="D21" i="58"/>
  <c r="L20" i="58"/>
  <c r="H20" i="58"/>
  <c r="D20" i="58"/>
  <c r="L19" i="58"/>
  <c r="H19" i="58"/>
  <c r="D19" i="58"/>
  <c r="L18" i="58"/>
  <c r="H18" i="58"/>
  <c r="D18" i="58"/>
  <c r="L17" i="58"/>
  <c r="H17" i="58"/>
  <c r="D17" i="58"/>
  <c r="K16" i="58"/>
  <c r="J16" i="58"/>
  <c r="G16" i="58"/>
  <c r="F16" i="58"/>
  <c r="C16" i="58"/>
  <c r="B16" i="58"/>
  <c r="L15" i="58"/>
  <c r="H15" i="58"/>
  <c r="D15" i="58"/>
  <c r="L14" i="58"/>
  <c r="H14" i="58"/>
  <c r="D14" i="58"/>
  <c r="L13" i="58"/>
  <c r="H13" i="58"/>
  <c r="D13" i="58"/>
  <c r="L12" i="58"/>
  <c r="H12" i="58"/>
  <c r="D12" i="58"/>
  <c r="L11" i="58"/>
  <c r="H11" i="58"/>
  <c r="D11" i="58"/>
  <c r="K10" i="58"/>
  <c r="J10" i="58"/>
  <c r="G10" i="58"/>
  <c r="F10" i="58"/>
  <c r="C10" i="58"/>
  <c r="B10" i="58"/>
  <c r="L9" i="58"/>
  <c r="H9" i="58"/>
  <c r="D9" i="58"/>
  <c r="L8" i="58"/>
  <c r="H8" i="58"/>
  <c r="D8" i="58"/>
  <c r="L7" i="58"/>
  <c r="H7" i="58"/>
  <c r="D7" i="58"/>
  <c r="L6" i="58"/>
  <c r="H6" i="58"/>
  <c r="D6" i="58"/>
  <c r="L5" i="58"/>
  <c r="H5" i="58"/>
  <c r="D5" i="58"/>
  <c r="K4" i="58"/>
  <c r="J4" i="58"/>
  <c r="G4" i="58"/>
  <c r="F4" i="58"/>
  <c r="C4" i="58"/>
  <c r="B4" i="58"/>
  <c r="D10" i="58" l="1"/>
  <c r="K39" i="58"/>
  <c r="D34" i="58"/>
  <c r="D4" i="58"/>
  <c r="H40" i="58"/>
  <c r="L42" i="59"/>
  <c r="L39" i="59"/>
  <c r="L28" i="58"/>
  <c r="D22" i="58"/>
  <c r="L10" i="58"/>
  <c r="D52" i="58"/>
  <c r="L22" i="58"/>
  <c r="J43" i="58"/>
  <c r="D16" i="58"/>
  <c r="L39" i="58" s="1"/>
  <c r="L43" i="59"/>
  <c r="D28" i="58"/>
  <c r="H16" i="58"/>
  <c r="D40" i="58"/>
  <c r="D46" i="58"/>
  <c r="L49" i="60"/>
  <c r="L51" i="60"/>
  <c r="L50" i="60"/>
  <c r="L48" i="60"/>
  <c r="L47" i="60"/>
  <c r="L41" i="59"/>
  <c r="L40" i="59"/>
  <c r="L32" i="59"/>
  <c r="J49" i="59"/>
  <c r="J47" i="59"/>
  <c r="J50" i="59"/>
  <c r="J48" i="59"/>
  <c r="J51" i="59"/>
  <c r="L16" i="58"/>
  <c r="K43" i="58"/>
  <c r="L4" i="58"/>
  <c r="H52" i="58"/>
  <c r="H46" i="58"/>
  <c r="H34" i="58"/>
  <c r="K41" i="58"/>
  <c r="J42" i="58"/>
  <c r="H28" i="58"/>
  <c r="H22" i="58"/>
  <c r="H10" i="58"/>
  <c r="H4" i="58"/>
  <c r="J40" i="58"/>
  <c r="K40" i="58"/>
  <c r="J32" i="58"/>
  <c r="J55" i="58" s="1"/>
  <c r="J39" i="58"/>
  <c r="K32" i="58"/>
  <c r="K55" i="58" s="1"/>
  <c r="K50" i="59"/>
  <c r="K48" i="59"/>
  <c r="K51" i="59"/>
  <c r="K47" i="59"/>
  <c r="K49" i="59"/>
  <c r="K42" i="58"/>
  <c r="J41" i="58"/>
  <c r="H57" i="57"/>
  <c r="D57" i="57"/>
  <c r="H56" i="57"/>
  <c r="D56" i="57"/>
  <c r="H55" i="57"/>
  <c r="D55" i="57"/>
  <c r="H54" i="57"/>
  <c r="D54" i="57"/>
  <c r="H53" i="57"/>
  <c r="D53" i="57"/>
  <c r="G52" i="57"/>
  <c r="F52" i="57"/>
  <c r="C52" i="57"/>
  <c r="B52" i="57"/>
  <c r="H51" i="57"/>
  <c r="D51" i="57"/>
  <c r="H50" i="57"/>
  <c r="D50" i="57"/>
  <c r="H49" i="57"/>
  <c r="D49" i="57"/>
  <c r="H48" i="57"/>
  <c r="D48" i="57"/>
  <c r="H47" i="57"/>
  <c r="D47" i="57"/>
  <c r="G46" i="57"/>
  <c r="F46" i="57"/>
  <c r="C46" i="57"/>
  <c r="B46" i="57"/>
  <c r="H45" i="57"/>
  <c r="D45" i="57"/>
  <c r="H44" i="57"/>
  <c r="D44" i="57"/>
  <c r="H43" i="57"/>
  <c r="D43" i="57"/>
  <c r="H42" i="57"/>
  <c r="D42" i="57"/>
  <c r="H41" i="57"/>
  <c r="D41" i="57"/>
  <c r="G40" i="57"/>
  <c r="F40" i="57"/>
  <c r="C40" i="57"/>
  <c r="B40" i="57"/>
  <c r="H39" i="57"/>
  <c r="D39" i="57"/>
  <c r="H38" i="57"/>
  <c r="D38" i="57"/>
  <c r="H37" i="57"/>
  <c r="D37" i="57"/>
  <c r="H36" i="57"/>
  <c r="D36" i="57"/>
  <c r="H35" i="57"/>
  <c r="D35" i="57"/>
  <c r="G34" i="57"/>
  <c r="F34" i="57"/>
  <c r="C34" i="57"/>
  <c r="B34" i="57"/>
  <c r="H33" i="57"/>
  <c r="D33" i="57"/>
  <c r="H32" i="57"/>
  <c r="D32" i="57"/>
  <c r="L31" i="57"/>
  <c r="H31" i="57"/>
  <c r="D31" i="57"/>
  <c r="L30" i="57"/>
  <c r="H30" i="57"/>
  <c r="D30" i="57"/>
  <c r="L29" i="57"/>
  <c r="H29" i="57"/>
  <c r="D29" i="57"/>
  <c r="K28" i="57"/>
  <c r="J28" i="57"/>
  <c r="G28" i="57"/>
  <c r="F28" i="57"/>
  <c r="C28" i="57"/>
  <c r="B28" i="57"/>
  <c r="L27" i="57"/>
  <c r="H27" i="57"/>
  <c r="D27" i="57"/>
  <c r="L26" i="57"/>
  <c r="H26" i="57"/>
  <c r="D26" i="57"/>
  <c r="L25" i="57"/>
  <c r="H25" i="57"/>
  <c r="D25" i="57"/>
  <c r="L24" i="57"/>
  <c r="H24" i="57"/>
  <c r="D24" i="57"/>
  <c r="L23" i="57"/>
  <c r="H23" i="57"/>
  <c r="D23" i="57"/>
  <c r="K22" i="57"/>
  <c r="J22" i="57"/>
  <c r="G22" i="57"/>
  <c r="F22" i="57"/>
  <c r="C22" i="57"/>
  <c r="B22" i="57"/>
  <c r="L21" i="57"/>
  <c r="H21" i="57"/>
  <c r="D21" i="57"/>
  <c r="L20" i="57"/>
  <c r="H20" i="57"/>
  <c r="D20" i="57"/>
  <c r="L19" i="57"/>
  <c r="H19" i="57"/>
  <c r="D19" i="57"/>
  <c r="L18" i="57"/>
  <c r="H18" i="57"/>
  <c r="D18" i="57"/>
  <c r="L17" i="57"/>
  <c r="H17" i="57"/>
  <c r="D17" i="57"/>
  <c r="K16" i="57"/>
  <c r="J16" i="57"/>
  <c r="G16" i="57"/>
  <c r="F16" i="57"/>
  <c r="C16" i="57"/>
  <c r="B16" i="57"/>
  <c r="L15" i="57"/>
  <c r="H15" i="57"/>
  <c r="D15" i="57"/>
  <c r="L14" i="57"/>
  <c r="H14" i="57"/>
  <c r="D14" i="57"/>
  <c r="L13" i="57"/>
  <c r="H13" i="57"/>
  <c r="D13" i="57"/>
  <c r="L12" i="57"/>
  <c r="H12" i="57"/>
  <c r="D12" i="57"/>
  <c r="L11" i="57"/>
  <c r="H11" i="57"/>
  <c r="D11" i="57"/>
  <c r="K10" i="57"/>
  <c r="J10" i="57"/>
  <c r="G10" i="57"/>
  <c r="F10" i="57"/>
  <c r="C10" i="57"/>
  <c r="B10" i="57"/>
  <c r="L9" i="57"/>
  <c r="H9" i="57"/>
  <c r="D9" i="57"/>
  <c r="L8" i="57"/>
  <c r="H8" i="57"/>
  <c r="D8" i="57"/>
  <c r="L7" i="57"/>
  <c r="H7" i="57"/>
  <c r="D7" i="57"/>
  <c r="L6" i="57"/>
  <c r="H6" i="57"/>
  <c r="D6" i="57"/>
  <c r="L5" i="57"/>
  <c r="H5" i="57"/>
  <c r="D5" i="57"/>
  <c r="K4" i="57"/>
  <c r="J4" i="57"/>
  <c r="G4" i="57"/>
  <c r="F4" i="57"/>
  <c r="C4" i="57"/>
  <c r="K39" i="57" s="1"/>
  <c r="B4" i="57"/>
  <c r="D28" i="57" l="1"/>
  <c r="L47" i="59"/>
  <c r="K43" i="57"/>
  <c r="H46" i="57"/>
  <c r="H40" i="57"/>
  <c r="L22" i="57"/>
  <c r="J39" i="57"/>
  <c r="H4" i="57"/>
  <c r="D4" i="57"/>
  <c r="L42" i="58"/>
  <c r="L40" i="58"/>
  <c r="D16" i="57"/>
  <c r="L16" i="57"/>
  <c r="H16" i="57"/>
  <c r="D52" i="57"/>
  <c r="D34" i="57"/>
  <c r="D40" i="57"/>
  <c r="D46" i="57"/>
  <c r="L28" i="57"/>
  <c r="H10" i="57"/>
  <c r="D22" i="57"/>
  <c r="L41" i="58"/>
  <c r="D10" i="57"/>
  <c r="L55" i="59"/>
  <c r="L50" i="59"/>
  <c r="L51" i="59"/>
  <c r="L49" i="59"/>
  <c r="L48" i="59"/>
  <c r="L43" i="58"/>
  <c r="L32" i="58"/>
  <c r="L55" i="58" s="1"/>
  <c r="J48" i="58"/>
  <c r="K50" i="58"/>
  <c r="J47" i="58"/>
  <c r="J49" i="58"/>
  <c r="J51" i="58"/>
  <c r="K48" i="58"/>
  <c r="K51" i="58"/>
  <c r="J50" i="58"/>
  <c r="K49" i="58"/>
  <c r="K47" i="58"/>
  <c r="L10" i="57"/>
  <c r="L4" i="57"/>
  <c r="J43" i="57"/>
  <c r="H52" i="57"/>
  <c r="H34" i="57"/>
  <c r="K41" i="57"/>
  <c r="J41" i="57"/>
  <c r="H28" i="57"/>
  <c r="H22" i="57"/>
  <c r="J40" i="57"/>
  <c r="K40" i="57"/>
  <c r="K32" i="57"/>
  <c r="K55" i="57" s="1"/>
  <c r="J32" i="57"/>
  <c r="J55" i="57" s="1"/>
  <c r="J42" i="57"/>
  <c r="K42" i="57"/>
  <c r="L40" i="57" l="1"/>
  <c r="L39" i="57"/>
  <c r="L42" i="57"/>
  <c r="L43" i="57"/>
  <c r="L50" i="58"/>
  <c r="L48" i="58"/>
  <c r="L47" i="58"/>
  <c r="L49" i="58"/>
  <c r="L51" i="58"/>
  <c r="L32" i="57"/>
  <c r="L41" i="57"/>
  <c r="K50" i="57"/>
  <c r="K48" i="57"/>
  <c r="K47" i="57"/>
  <c r="K49" i="57"/>
  <c r="K51" i="57"/>
  <c r="J49" i="57"/>
  <c r="J48" i="57"/>
  <c r="J51" i="57"/>
  <c r="J47" i="57"/>
  <c r="J50" i="57"/>
  <c r="H57" i="56"/>
  <c r="D57" i="56"/>
  <c r="H56" i="56"/>
  <c r="D56" i="56"/>
  <c r="H55" i="56"/>
  <c r="D55" i="56"/>
  <c r="H54" i="56"/>
  <c r="D54" i="56"/>
  <c r="H53" i="56"/>
  <c r="D53" i="56"/>
  <c r="G52" i="56"/>
  <c r="F52" i="56"/>
  <c r="C52" i="56"/>
  <c r="B52" i="56"/>
  <c r="H51" i="56"/>
  <c r="D51" i="56"/>
  <c r="H50" i="56"/>
  <c r="D50" i="56"/>
  <c r="H49" i="56"/>
  <c r="D49" i="56"/>
  <c r="H48" i="56"/>
  <c r="D48" i="56"/>
  <c r="H47" i="56"/>
  <c r="D47" i="56"/>
  <c r="G46" i="56"/>
  <c r="F46" i="56"/>
  <c r="C46" i="56"/>
  <c r="H45" i="56"/>
  <c r="D45" i="56"/>
  <c r="H44" i="56"/>
  <c r="D44" i="56"/>
  <c r="H43" i="56"/>
  <c r="D43" i="56"/>
  <c r="H42" i="56"/>
  <c r="D42" i="56"/>
  <c r="H41" i="56"/>
  <c r="D41" i="56"/>
  <c r="G40" i="56"/>
  <c r="F40" i="56"/>
  <c r="C40" i="56"/>
  <c r="B40" i="56"/>
  <c r="H39" i="56"/>
  <c r="D39" i="56"/>
  <c r="H38" i="56"/>
  <c r="D38" i="56"/>
  <c r="H37" i="56"/>
  <c r="D37" i="56"/>
  <c r="H36" i="56"/>
  <c r="D36" i="56"/>
  <c r="H35" i="56"/>
  <c r="D35" i="56"/>
  <c r="G34" i="56"/>
  <c r="F34" i="56"/>
  <c r="C34" i="56"/>
  <c r="B34" i="56"/>
  <c r="H33" i="56"/>
  <c r="D33" i="56"/>
  <c r="H32" i="56"/>
  <c r="D32" i="56"/>
  <c r="L31" i="56"/>
  <c r="H31" i="56"/>
  <c r="D31" i="56"/>
  <c r="L30" i="56"/>
  <c r="H30" i="56"/>
  <c r="D30" i="56"/>
  <c r="L29" i="56"/>
  <c r="L28" i="56" s="1"/>
  <c r="H29" i="56"/>
  <c r="D29" i="56"/>
  <c r="K28" i="56"/>
  <c r="J28" i="56"/>
  <c r="G28" i="56"/>
  <c r="F28" i="56"/>
  <c r="C28" i="56"/>
  <c r="B28" i="56"/>
  <c r="L27" i="56"/>
  <c r="H27" i="56"/>
  <c r="D27" i="56"/>
  <c r="L26" i="56"/>
  <c r="H26" i="56"/>
  <c r="D26" i="56"/>
  <c r="L25" i="56"/>
  <c r="H25" i="56"/>
  <c r="D25" i="56"/>
  <c r="L24" i="56"/>
  <c r="H24" i="56"/>
  <c r="D24" i="56"/>
  <c r="L23" i="56"/>
  <c r="H23" i="56"/>
  <c r="D23" i="56"/>
  <c r="K22" i="56"/>
  <c r="J22" i="56"/>
  <c r="G22" i="56"/>
  <c r="F22" i="56"/>
  <c r="C22" i="56"/>
  <c r="B22" i="56"/>
  <c r="L21" i="56"/>
  <c r="H21" i="56"/>
  <c r="D21" i="56"/>
  <c r="L20" i="56"/>
  <c r="H20" i="56"/>
  <c r="D20" i="56"/>
  <c r="L19" i="56"/>
  <c r="H19" i="56"/>
  <c r="D19" i="56"/>
  <c r="L18" i="56"/>
  <c r="H18" i="56"/>
  <c r="D18" i="56"/>
  <c r="L17" i="56"/>
  <c r="H17" i="56"/>
  <c r="D17" i="56"/>
  <c r="K16" i="56"/>
  <c r="J16" i="56"/>
  <c r="G16" i="56"/>
  <c r="F16" i="56"/>
  <c r="C16" i="56"/>
  <c r="B16" i="56"/>
  <c r="L15" i="56"/>
  <c r="H15" i="56"/>
  <c r="D15" i="56"/>
  <c r="L14" i="56"/>
  <c r="H14" i="56"/>
  <c r="D14" i="56"/>
  <c r="L13" i="56"/>
  <c r="H13" i="56"/>
  <c r="D13" i="56"/>
  <c r="L12" i="56"/>
  <c r="H12" i="56"/>
  <c r="D12" i="56"/>
  <c r="L11" i="56"/>
  <c r="H11" i="56"/>
  <c r="D11" i="56"/>
  <c r="K10" i="56"/>
  <c r="J10" i="56"/>
  <c r="G10" i="56"/>
  <c r="F10" i="56"/>
  <c r="C10" i="56"/>
  <c r="B10" i="56"/>
  <c r="L9" i="56"/>
  <c r="H9" i="56"/>
  <c r="D9" i="56"/>
  <c r="L8" i="56"/>
  <c r="H8" i="56"/>
  <c r="D8" i="56"/>
  <c r="L7" i="56"/>
  <c r="H7" i="56"/>
  <c r="D7" i="56"/>
  <c r="L6" i="56"/>
  <c r="H6" i="56"/>
  <c r="D6" i="56"/>
  <c r="L5" i="56"/>
  <c r="H5" i="56"/>
  <c r="D5" i="56"/>
  <c r="K4" i="56"/>
  <c r="J4" i="56"/>
  <c r="G4" i="56"/>
  <c r="F4" i="56"/>
  <c r="C4" i="56"/>
  <c r="B4" i="56"/>
  <c r="J39" i="56" s="1"/>
  <c r="H52" i="56" l="1"/>
  <c r="L22" i="56"/>
  <c r="H46" i="56"/>
  <c r="K40" i="56"/>
  <c r="D40" i="56"/>
  <c r="L4" i="56"/>
  <c r="D28" i="56"/>
  <c r="D34" i="56"/>
  <c r="L49" i="57"/>
  <c r="L55" i="57"/>
  <c r="L51" i="57"/>
  <c r="L50" i="57"/>
  <c r="L47" i="57"/>
  <c r="L48" i="57"/>
  <c r="L16" i="56"/>
  <c r="J43" i="56"/>
  <c r="K41" i="56"/>
  <c r="L10" i="56"/>
  <c r="K43" i="56"/>
  <c r="H40" i="56"/>
  <c r="J41" i="56"/>
  <c r="H34" i="56"/>
  <c r="H28" i="56"/>
  <c r="H22" i="56"/>
  <c r="H16" i="56"/>
  <c r="H10" i="56"/>
  <c r="H4" i="56"/>
  <c r="D52" i="56"/>
  <c r="D46" i="56"/>
  <c r="J40" i="56"/>
  <c r="D22" i="56"/>
  <c r="D16" i="56"/>
  <c r="K32" i="56"/>
  <c r="K55" i="56" s="1"/>
  <c r="D10" i="56"/>
  <c r="D4" i="56"/>
  <c r="K39" i="56"/>
  <c r="J32" i="56"/>
  <c r="J55" i="56" s="1"/>
  <c r="J42" i="56"/>
  <c r="K42" i="56"/>
  <c r="H57" i="55"/>
  <c r="D57" i="55"/>
  <c r="H56" i="55"/>
  <c r="D56" i="55"/>
  <c r="H55" i="55"/>
  <c r="D55" i="55"/>
  <c r="H54" i="55"/>
  <c r="D54" i="55"/>
  <c r="H53" i="55"/>
  <c r="D53" i="55"/>
  <c r="G52" i="55"/>
  <c r="F52" i="55"/>
  <c r="C52" i="55"/>
  <c r="B52" i="55"/>
  <c r="H51" i="55"/>
  <c r="D51" i="55"/>
  <c r="H50" i="55"/>
  <c r="D50" i="55"/>
  <c r="H49" i="55"/>
  <c r="D49" i="55"/>
  <c r="H48" i="55"/>
  <c r="D48" i="55"/>
  <c r="H47" i="55"/>
  <c r="D47" i="55"/>
  <c r="G46" i="55"/>
  <c r="F46" i="55"/>
  <c r="C46" i="55"/>
  <c r="B46" i="55"/>
  <c r="H45" i="55"/>
  <c r="D45" i="55"/>
  <c r="H44" i="55"/>
  <c r="D44" i="55"/>
  <c r="H43" i="55"/>
  <c r="D43" i="55"/>
  <c r="H42" i="55"/>
  <c r="D42" i="55"/>
  <c r="H41" i="55"/>
  <c r="D41" i="55"/>
  <c r="G40" i="55"/>
  <c r="F40" i="55"/>
  <c r="C40" i="55"/>
  <c r="B40" i="55"/>
  <c r="H39" i="55"/>
  <c r="D39" i="55"/>
  <c r="H38" i="55"/>
  <c r="D38" i="55"/>
  <c r="H37" i="55"/>
  <c r="D37" i="55"/>
  <c r="H36" i="55"/>
  <c r="D36" i="55"/>
  <c r="H35" i="55"/>
  <c r="D35" i="55"/>
  <c r="G34" i="55"/>
  <c r="F34" i="55"/>
  <c r="H33" i="55"/>
  <c r="D33" i="55"/>
  <c r="H32" i="55"/>
  <c r="D32" i="55"/>
  <c r="L31" i="55"/>
  <c r="H31" i="55"/>
  <c r="D31" i="55"/>
  <c r="L30" i="55"/>
  <c r="H30" i="55"/>
  <c r="D30" i="55"/>
  <c r="L29" i="55"/>
  <c r="L28" i="55" s="1"/>
  <c r="H29" i="55"/>
  <c r="D29" i="55"/>
  <c r="K28" i="55"/>
  <c r="J28" i="55"/>
  <c r="G28" i="55"/>
  <c r="F28" i="55"/>
  <c r="C28" i="55"/>
  <c r="B28" i="55"/>
  <c r="L27" i="55"/>
  <c r="H27" i="55"/>
  <c r="D27" i="55"/>
  <c r="L26" i="55"/>
  <c r="H26" i="55"/>
  <c r="D26" i="55"/>
  <c r="L25" i="55"/>
  <c r="H25" i="55"/>
  <c r="D25" i="55"/>
  <c r="L24" i="55"/>
  <c r="H24" i="55"/>
  <c r="D24" i="55"/>
  <c r="L23" i="55"/>
  <c r="H23" i="55"/>
  <c r="D23" i="55"/>
  <c r="K22" i="55"/>
  <c r="J22" i="55"/>
  <c r="G22" i="55"/>
  <c r="F22" i="55"/>
  <c r="C22" i="55"/>
  <c r="B22" i="55"/>
  <c r="L21" i="55"/>
  <c r="H21" i="55"/>
  <c r="D21" i="55"/>
  <c r="L20" i="55"/>
  <c r="H20" i="55"/>
  <c r="D20" i="55"/>
  <c r="L19" i="55"/>
  <c r="H19" i="55"/>
  <c r="D19" i="55"/>
  <c r="L18" i="55"/>
  <c r="H18" i="55"/>
  <c r="D18" i="55"/>
  <c r="L17" i="55"/>
  <c r="H17" i="55"/>
  <c r="D17" i="55"/>
  <c r="K16" i="55"/>
  <c r="J16" i="55"/>
  <c r="G16" i="55"/>
  <c r="F16" i="55"/>
  <c r="C16" i="55"/>
  <c r="B16" i="55"/>
  <c r="L15" i="55"/>
  <c r="H15" i="55"/>
  <c r="D15" i="55"/>
  <c r="L14" i="55"/>
  <c r="H14" i="55"/>
  <c r="D14" i="55"/>
  <c r="L13" i="55"/>
  <c r="H13" i="55"/>
  <c r="D13" i="55"/>
  <c r="L12" i="55"/>
  <c r="H12" i="55"/>
  <c r="D12" i="55"/>
  <c r="L11" i="55"/>
  <c r="H11" i="55"/>
  <c r="D11" i="55"/>
  <c r="K10" i="55"/>
  <c r="J10" i="55"/>
  <c r="G10" i="55"/>
  <c r="F10" i="55"/>
  <c r="C10" i="55"/>
  <c r="B10" i="55"/>
  <c r="L9" i="55"/>
  <c r="H9" i="55"/>
  <c r="D9" i="55"/>
  <c r="L8" i="55"/>
  <c r="H8" i="55"/>
  <c r="D8" i="55"/>
  <c r="L7" i="55"/>
  <c r="H7" i="55"/>
  <c r="D7" i="55"/>
  <c r="L6" i="55"/>
  <c r="H6" i="55"/>
  <c r="D6" i="55"/>
  <c r="L5" i="55"/>
  <c r="H5" i="55"/>
  <c r="D5" i="55"/>
  <c r="K4" i="55"/>
  <c r="J4" i="55"/>
  <c r="G4" i="55"/>
  <c r="F4" i="55"/>
  <c r="C4" i="55"/>
  <c r="B4" i="55"/>
  <c r="J41" i="55" l="1"/>
  <c r="L42" i="56"/>
  <c r="J39" i="55"/>
  <c r="J32" i="55"/>
  <c r="H16" i="55"/>
  <c r="H40" i="55"/>
  <c r="H4" i="55"/>
  <c r="J40" i="55"/>
  <c r="L43" i="56"/>
  <c r="L41" i="56"/>
  <c r="L40" i="56"/>
  <c r="K51" i="56"/>
  <c r="J47" i="56"/>
  <c r="J48" i="56"/>
  <c r="K50" i="56"/>
  <c r="K49" i="56"/>
  <c r="K47" i="56"/>
  <c r="J51" i="56"/>
  <c r="K48" i="56"/>
  <c r="J50" i="56"/>
  <c r="K43" i="55"/>
  <c r="H52" i="55"/>
  <c r="J42" i="55"/>
  <c r="D34" i="55"/>
  <c r="D28" i="55"/>
  <c r="J49" i="56"/>
  <c r="L39" i="56"/>
  <c r="L32" i="56"/>
  <c r="L22" i="55"/>
  <c r="L16" i="55"/>
  <c r="L10" i="55"/>
  <c r="L4" i="55"/>
  <c r="H46" i="55"/>
  <c r="J43" i="55"/>
  <c r="H34" i="55"/>
  <c r="K41" i="55"/>
  <c r="H28" i="55"/>
  <c r="H22" i="55"/>
  <c r="H10" i="55"/>
  <c r="D52" i="55"/>
  <c r="D46" i="55"/>
  <c r="D40" i="55"/>
  <c r="K40" i="55"/>
  <c r="D22" i="55"/>
  <c r="D16" i="55"/>
  <c r="D10" i="55"/>
  <c r="K32" i="55"/>
  <c r="K55" i="55" s="1"/>
  <c r="J55" i="55"/>
  <c r="D4" i="55"/>
  <c r="K39" i="55"/>
  <c r="K42" i="55"/>
  <c r="L40" i="55" l="1"/>
  <c r="L48" i="56"/>
  <c r="L42" i="55"/>
  <c r="L55" i="56"/>
  <c r="L50" i="56"/>
  <c r="L47" i="56"/>
  <c r="L49" i="56"/>
  <c r="L51" i="56"/>
  <c r="L41" i="55"/>
  <c r="L43" i="55"/>
  <c r="L32" i="55"/>
  <c r="L55" i="55" s="1"/>
  <c r="K48" i="55"/>
  <c r="K49" i="55"/>
  <c r="K50" i="55"/>
  <c r="K47" i="55"/>
  <c r="J47" i="55"/>
  <c r="J48" i="55"/>
  <c r="K51" i="55"/>
  <c r="L39" i="55"/>
  <c r="J49" i="55"/>
  <c r="J51" i="55"/>
  <c r="J50" i="55"/>
  <c r="L48" i="55" l="1"/>
  <c r="L50" i="55"/>
  <c r="L47" i="55"/>
  <c r="L51" i="55"/>
  <c r="L49" i="55"/>
</calcChain>
</file>

<file path=xl/sharedStrings.xml><?xml version="1.0" encoding="utf-8"?>
<sst xmlns="http://schemas.openxmlformats.org/spreadsheetml/2006/main" count="360" uniqueCount="43">
  <si>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</si>
  <si>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年齢（各歳）</t>
    <rPh sb="0" eb="2">
      <t>ネンレイ</t>
    </rPh>
    <rPh sb="3" eb="4">
      <t>カク</t>
    </rPh>
    <rPh sb="4" eb="5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</si>
  <si>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</si>
  <si>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</si>
  <si>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</si>
  <si>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０歳～４歳</t>
    <rPh sb="1" eb="2">
      <t>サイ</t>
    </rPh>
    <rPh sb="4" eb="5">
      <t>サイ</t>
    </rPh>
    <phoneticPr fontId="2"/>
  </si>
  <si>
    <t>４５歳～４９歳</t>
    <rPh sb="2" eb="3">
      <t>サイ</t>
    </rPh>
    <rPh sb="6" eb="7">
      <t>サイ</t>
    </rPh>
    <phoneticPr fontId="2"/>
  </si>
  <si>
    <t>９０歳～９４歳</t>
    <rPh sb="2" eb="3">
      <t>サイ</t>
    </rPh>
    <rPh sb="6" eb="7">
      <t>サイ</t>
    </rPh>
    <phoneticPr fontId="2"/>
  </si>
  <si>
    <t>５歳～９歳</t>
    <rPh sb="1" eb="2">
      <t>サイ</t>
    </rPh>
    <rPh sb="4" eb="5">
      <t>サイ</t>
    </rPh>
    <phoneticPr fontId="2"/>
  </si>
  <si>
    <t>５０歳～５４歳</t>
    <rPh sb="2" eb="3">
      <t>サイ</t>
    </rPh>
    <rPh sb="6" eb="7">
      <t>サイ</t>
    </rPh>
    <phoneticPr fontId="2"/>
  </si>
  <si>
    <t>９５歳～９９歳</t>
    <rPh sb="2" eb="3">
      <t>サイ</t>
    </rPh>
    <rPh sb="6" eb="7">
      <t>サイ</t>
    </rPh>
    <phoneticPr fontId="2"/>
  </si>
  <si>
    <t>１０歳～１４歳</t>
    <rPh sb="2" eb="3">
      <t>サイ</t>
    </rPh>
    <rPh sb="6" eb="7">
      <t>サイ</t>
    </rPh>
    <phoneticPr fontId="2"/>
  </si>
  <si>
    <t>５５歳～５９歳</t>
    <rPh sb="2" eb="3">
      <t>サイ</t>
    </rPh>
    <rPh sb="6" eb="7">
      <t>サイ</t>
    </rPh>
    <phoneticPr fontId="2"/>
  </si>
  <si>
    <t>１００歳～１０４歳</t>
    <rPh sb="3" eb="4">
      <t>サイ</t>
    </rPh>
    <rPh sb="8" eb="9">
      <t>サイ</t>
    </rPh>
    <phoneticPr fontId="2"/>
  </si>
  <si>
    <t>１５歳～１９歳</t>
    <rPh sb="2" eb="3">
      <t>サイ</t>
    </rPh>
    <rPh sb="6" eb="7">
      <t>サイ</t>
    </rPh>
    <phoneticPr fontId="2"/>
  </si>
  <si>
    <t>６０歳～６４歳</t>
    <rPh sb="2" eb="3">
      <t>サイ</t>
    </rPh>
    <rPh sb="6" eb="7">
      <t>サイ</t>
    </rPh>
    <phoneticPr fontId="2"/>
  </si>
  <si>
    <t>１０５歳～１０９歳</t>
    <rPh sb="3" eb="4">
      <t>サイ</t>
    </rPh>
    <rPh sb="8" eb="9">
      <t>サイ</t>
    </rPh>
    <phoneticPr fontId="2"/>
  </si>
  <si>
    <t>２０歳～２４歳</t>
    <rPh sb="2" eb="3">
      <t>サイ</t>
    </rPh>
    <rPh sb="6" eb="7">
      <t>サイ</t>
    </rPh>
    <phoneticPr fontId="2"/>
  </si>
  <si>
    <t>６５歳～６９歳</t>
    <rPh sb="2" eb="3">
      <t>サイ</t>
    </rPh>
    <rPh sb="6" eb="7">
      <t>サイ</t>
    </rPh>
    <phoneticPr fontId="2"/>
  </si>
  <si>
    <t>２５歳～２９歳</t>
    <rPh sb="2" eb="3">
      <t>サイ</t>
    </rPh>
    <rPh sb="6" eb="7">
      <t>サイ</t>
    </rPh>
    <phoneticPr fontId="2"/>
  </si>
  <si>
    <t>７０歳～７４歳</t>
    <rPh sb="2" eb="3">
      <t>サイ</t>
    </rPh>
    <rPh sb="6" eb="7">
      <t>サイ</t>
    </rPh>
    <phoneticPr fontId="2"/>
  </si>
  <si>
    <t>３０歳～３４歳</t>
    <rPh sb="2" eb="3">
      <t>サイ</t>
    </rPh>
    <rPh sb="6" eb="7">
      <t>サイ</t>
    </rPh>
    <phoneticPr fontId="2"/>
  </si>
  <si>
    <t>７５歳～７９歳</t>
    <rPh sb="2" eb="3">
      <t>サイ</t>
    </rPh>
    <rPh sb="6" eb="7">
      <t>サイ</t>
    </rPh>
    <phoneticPr fontId="2"/>
  </si>
  <si>
    <t>３５歳～３９歳</t>
    <rPh sb="2" eb="3">
      <t>サイ</t>
    </rPh>
    <rPh sb="6" eb="7">
      <t>サイ</t>
    </rPh>
    <phoneticPr fontId="2"/>
  </si>
  <si>
    <t>８０歳～８４歳</t>
    <rPh sb="2" eb="3">
      <t>サイ</t>
    </rPh>
    <rPh sb="6" eb="7">
      <t>サイ</t>
    </rPh>
    <phoneticPr fontId="2"/>
  </si>
  <si>
    <t>４０歳～４４歳</t>
    <rPh sb="2" eb="3">
      <t>サイ</t>
    </rPh>
    <rPh sb="6" eb="7">
      <t>サイ</t>
    </rPh>
    <phoneticPr fontId="2"/>
  </si>
  <si>
    <t>８５歳～８９歳</t>
    <rPh sb="2" eb="3">
      <t>サイ</t>
    </rPh>
    <rPh sb="6" eb="7">
      <t>サイ</t>
    </rPh>
    <phoneticPr fontId="2"/>
  </si>
  <si>
    <t>計</t>
    <rPh sb="0" eb="1">
      <t>ケイ</t>
    </rPh>
    <phoneticPr fontId="2"/>
  </si>
  <si>
    <t>（再掲）</t>
    <rPh sb="1" eb="3">
      <t>サイケイ</t>
    </rPh>
    <phoneticPr fontId="2"/>
  </si>
  <si>
    <t>１５歳未満</t>
    <rPh sb="2" eb="3">
      <t>サイ</t>
    </rPh>
    <rPh sb="3" eb="5">
      <t>ミマン</t>
    </rPh>
    <phoneticPr fontId="2"/>
  </si>
  <si>
    <t>１５～６４歳</t>
    <rPh sb="5" eb="6">
      <t>サイ</t>
    </rPh>
    <phoneticPr fontId="2"/>
  </si>
  <si>
    <t>６５歳以上</t>
    <rPh sb="2" eb="3">
      <t>サイ</t>
    </rPh>
    <rPh sb="3" eb="5">
      <t>イジョウ</t>
    </rPh>
    <phoneticPr fontId="2"/>
  </si>
  <si>
    <t>（65～74歳）</t>
    <rPh sb="6" eb="7">
      <t>サイ</t>
    </rPh>
    <phoneticPr fontId="2"/>
  </si>
  <si>
    <t>（75歳以上）</t>
    <rPh sb="3" eb="4">
      <t>サイ</t>
    </rPh>
    <rPh sb="4" eb="6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</si>
  <si>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</si>
  <si>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平均年齢</t>
    <rPh sb="0" eb="2">
      <t>ヘイキン</t>
    </rPh>
    <rPh sb="2" eb="4">
      <t>ネンレイ</t>
    </rPh>
    <phoneticPr fontId="2"/>
  </si>
  <si>
    <t>１10歳～</t>
    <rPh sb="3" eb="4">
      <t>サイ</t>
    </rPh>
    <phoneticPr fontId="2"/>
  </si>
  <si>
    <t>令和７年４月３０日現在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</si>
  <si>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令和７年５月３１日現在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</si>
  <si>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令和７年６月３０日現在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</si>
  <si>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令和７年７月３１日現在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</si>
  <si>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令和７年８月３１日現在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</si>
  <si>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令和７年９月３０日現在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</si>
</sst>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38" fontId="1" fillId="2" borderId="1" xfId="1" applyFill="1" applyBorder="1" applyAlignment="1">
      <alignment vertical="center"/>
    </xf>
    <xf numFmtId="38" fontId="1" fillId="2" borderId="2" xfId="1" applyFill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38" fontId="1" fillId="0" borderId="1" xfId="1" applyBorder="1" applyAlignment="1">
      <alignment vertical="center"/>
    </xf>
    <xf numFmtId="38" fontId="1" fillId="0" borderId="2" xfId="1" applyBorder="1" applyAlignment="1">
      <alignment vertical="center"/>
    </xf>
    <xf numFmtId="38" fontId="1" fillId="0" borderId="1" xfId="1" applyFont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176" fontId="1" fillId="0" borderId="1" xfId="1" applyNumberFormat="1" applyFill="1" applyBorder="1" applyAlignment="1">
      <alignment horizontal="center" vertical="center"/>
    </xf>
    <xf numFmtId="38" fontId="1" fillId="0" borderId="0" xfId="1" applyFill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49" fontId="0" fillId="0" borderId="0" xfId="0" applyNumberFormat="1" applyAlignment="1">
      <alignment horizontal="righ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39" t="s">
        <v>0</v>
      </c>
      <c r="B1" s="39"/>
      <c r="C1" s="39"/>
      <c r="D1" s="39"/>
      <c r="E1" s="39"/>
    </row>
    <row r="2" spans="1:12" x14ac:dyDescent="0.15">
      <c r="J2" s="40" t="s">
        <v>37</v>
      </c>
      <c r="K2" s="40"/>
      <c r="L2" s="4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481</v>
      </c>
      <c r="C4" s="8">
        <f>SUM(C5:C9)</f>
        <v>513</v>
      </c>
      <c r="D4" s="9">
        <f>SUM(D5:D9)</f>
        <v>994</v>
      </c>
      <c r="E4" s="10" t="s">
        <v>6</v>
      </c>
      <c r="F4" s="8">
        <f>SUM(F5:F9)</f>
        <v>1005</v>
      </c>
      <c r="G4" s="8">
        <f>SUM(G5:G9)</f>
        <v>939</v>
      </c>
      <c r="H4" s="9">
        <f>SUM(H5:H9)</f>
        <v>1944</v>
      </c>
      <c r="I4" s="10" t="s">
        <v>7</v>
      </c>
      <c r="J4" s="8">
        <f>SUM(J5:J9)</f>
        <v>155</v>
      </c>
      <c r="K4" s="8">
        <f>SUM(K5:K9)</f>
        <v>336</v>
      </c>
      <c r="L4" s="8">
        <f>SUM(L5:L9)</f>
        <v>491</v>
      </c>
    </row>
    <row r="5" spans="1:12" x14ac:dyDescent="0.15">
      <c r="A5" s="3">
        <v>0</v>
      </c>
      <c r="B5" s="11">
        <v>73</v>
      </c>
      <c r="C5" s="11">
        <v>87</v>
      </c>
      <c r="D5" s="12">
        <f>SUM(B5:C5)</f>
        <v>160</v>
      </c>
      <c r="E5" s="6">
        <v>45</v>
      </c>
      <c r="F5" s="11">
        <v>190</v>
      </c>
      <c r="G5" s="11">
        <v>178</v>
      </c>
      <c r="H5" s="12">
        <f>SUM(F5:G5)</f>
        <v>368</v>
      </c>
      <c r="I5" s="6">
        <v>90</v>
      </c>
      <c r="J5" s="11">
        <v>42</v>
      </c>
      <c r="K5" s="11">
        <v>85</v>
      </c>
      <c r="L5" s="11">
        <f>SUM(J5:K5)</f>
        <v>127</v>
      </c>
    </row>
    <row r="6" spans="1:12" x14ac:dyDescent="0.15">
      <c r="A6" s="3">
        <v>1</v>
      </c>
      <c r="B6" s="11">
        <v>101</v>
      </c>
      <c r="C6" s="11">
        <v>106</v>
      </c>
      <c r="D6" s="12">
        <f>SUM(B6:C6)</f>
        <v>207</v>
      </c>
      <c r="E6" s="6">
        <v>46</v>
      </c>
      <c r="F6" s="11">
        <v>193</v>
      </c>
      <c r="G6" s="11">
        <v>155</v>
      </c>
      <c r="H6" s="12">
        <f>SUM(F6:G6)</f>
        <v>348</v>
      </c>
      <c r="I6" s="6">
        <v>91</v>
      </c>
      <c r="J6" s="11">
        <v>41</v>
      </c>
      <c r="K6" s="11">
        <v>66</v>
      </c>
      <c r="L6" s="11">
        <f>SUM(J6:K6)</f>
        <v>107</v>
      </c>
    </row>
    <row r="7" spans="1:12" x14ac:dyDescent="0.15">
      <c r="A7" s="3">
        <v>2</v>
      </c>
      <c r="B7" s="11">
        <v>103</v>
      </c>
      <c r="C7" s="11">
        <v>96</v>
      </c>
      <c r="D7" s="12">
        <f>SUM(B7:C7)</f>
        <v>199</v>
      </c>
      <c r="E7" s="6">
        <v>47</v>
      </c>
      <c r="F7" s="11">
        <v>194</v>
      </c>
      <c r="G7" s="11">
        <v>185</v>
      </c>
      <c r="H7" s="12">
        <f>SUM(F7:G7)</f>
        <v>379</v>
      </c>
      <c r="I7" s="6">
        <v>92</v>
      </c>
      <c r="J7" s="11">
        <v>38</v>
      </c>
      <c r="K7" s="11">
        <v>71</v>
      </c>
      <c r="L7" s="11">
        <f>SUM(J7:K7)</f>
        <v>109</v>
      </c>
    </row>
    <row r="8" spans="1:12" x14ac:dyDescent="0.15">
      <c r="A8" s="3">
        <v>3</v>
      </c>
      <c r="B8" s="11">
        <v>91</v>
      </c>
      <c r="C8" s="11">
        <v>111</v>
      </c>
      <c r="D8" s="12">
        <f>SUM(B8:C8)</f>
        <v>202</v>
      </c>
      <c r="E8" s="6">
        <v>48</v>
      </c>
      <c r="F8" s="11">
        <v>218</v>
      </c>
      <c r="G8" s="11">
        <v>204</v>
      </c>
      <c r="H8" s="12">
        <f>SUM(F8:G8)</f>
        <v>422</v>
      </c>
      <c r="I8" s="6">
        <v>93</v>
      </c>
      <c r="J8" s="11">
        <v>22</v>
      </c>
      <c r="K8" s="11">
        <v>58</v>
      </c>
      <c r="L8" s="11">
        <f>SUM(J8:K8)</f>
        <v>80</v>
      </c>
    </row>
    <row r="9" spans="1:12" x14ac:dyDescent="0.15">
      <c r="A9" s="3">
        <v>4</v>
      </c>
      <c r="B9" s="11">
        <v>113</v>
      </c>
      <c r="C9" s="11">
        <v>113</v>
      </c>
      <c r="D9" s="12">
        <f>SUM(B9:C9)</f>
        <v>226</v>
      </c>
      <c r="E9" s="6">
        <v>49</v>
      </c>
      <c r="F9" s="11">
        <v>210</v>
      </c>
      <c r="G9" s="11">
        <v>217</v>
      </c>
      <c r="H9" s="12">
        <f>SUM(F9:G9)</f>
        <v>427</v>
      </c>
      <c r="I9" s="6">
        <v>94</v>
      </c>
      <c r="J9" s="11">
        <v>12</v>
      </c>
      <c r="K9" s="11">
        <v>56</v>
      </c>
      <c r="L9" s="11">
        <f>SUM(J9:K9)</f>
        <v>68</v>
      </c>
    </row>
    <row r="10" spans="1:12" x14ac:dyDescent="0.15">
      <c r="A10" s="7" t="s">
        <v>8</v>
      </c>
      <c r="B10" s="8">
        <f>SUM(B11:B15)</f>
        <v>654</v>
      </c>
      <c r="C10" s="8">
        <f>SUM(C11:C15)</f>
        <v>587</v>
      </c>
      <c r="D10" s="9">
        <f>SUM(D11:D15)</f>
        <v>1241</v>
      </c>
      <c r="E10" s="10" t="s">
        <v>9</v>
      </c>
      <c r="F10" s="8">
        <f>SUM(F11:F15)</f>
        <v>1004</v>
      </c>
      <c r="G10" s="8">
        <f>SUM(G11:G15)</f>
        <v>994</v>
      </c>
      <c r="H10" s="9">
        <f>SUM(H11:H15)</f>
        <v>1998</v>
      </c>
      <c r="I10" s="10" t="s">
        <v>10</v>
      </c>
      <c r="J10" s="8">
        <f>SUM(J11:J15)</f>
        <v>31</v>
      </c>
      <c r="K10" s="8">
        <f>SUM(K11:K15)</f>
        <v>152</v>
      </c>
      <c r="L10" s="8">
        <f>SUM(L11:L15)</f>
        <v>183</v>
      </c>
    </row>
    <row r="11" spans="1:12" x14ac:dyDescent="0.15">
      <c r="A11" s="3">
        <v>5</v>
      </c>
      <c r="B11" s="11">
        <v>121</v>
      </c>
      <c r="C11" s="11">
        <v>96</v>
      </c>
      <c r="D11" s="12">
        <f>SUM(B11:C11)</f>
        <v>217</v>
      </c>
      <c r="E11" s="6">
        <v>50</v>
      </c>
      <c r="F11" s="11">
        <v>203</v>
      </c>
      <c r="G11" s="11">
        <v>225</v>
      </c>
      <c r="H11" s="12">
        <f>SUM(F11:G11)</f>
        <v>428</v>
      </c>
      <c r="I11" s="6">
        <v>95</v>
      </c>
      <c r="J11" s="11">
        <v>7</v>
      </c>
      <c r="K11" s="11">
        <v>67</v>
      </c>
      <c r="L11" s="11">
        <f>SUM(J11:K11)</f>
        <v>74</v>
      </c>
    </row>
    <row r="12" spans="1:12" x14ac:dyDescent="0.15">
      <c r="A12" s="3">
        <v>6</v>
      </c>
      <c r="B12" s="11">
        <v>124</v>
      </c>
      <c r="C12" s="11">
        <v>133</v>
      </c>
      <c r="D12" s="12">
        <f>SUM(B12:C12)</f>
        <v>257</v>
      </c>
      <c r="E12" s="6">
        <v>51</v>
      </c>
      <c r="F12" s="11">
        <v>179</v>
      </c>
      <c r="G12" s="11">
        <v>183</v>
      </c>
      <c r="H12" s="12">
        <f>SUM(F12:G12)</f>
        <v>362</v>
      </c>
      <c r="I12" s="6">
        <v>96</v>
      </c>
      <c r="J12" s="11">
        <v>13</v>
      </c>
      <c r="K12" s="11">
        <v>32</v>
      </c>
      <c r="L12" s="11">
        <f>SUM(J12:K12)</f>
        <v>45</v>
      </c>
    </row>
    <row r="13" spans="1:12" x14ac:dyDescent="0.15">
      <c r="A13" s="3">
        <v>7</v>
      </c>
      <c r="B13" s="11">
        <v>142</v>
      </c>
      <c r="C13" s="11">
        <v>119</v>
      </c>
      <c r="D13" s="12">
        <f>SUM(B13:C13)</f>
        <v>261</v>
      </c>
      <c r="E13" s="6">
        <v>52</v>
      </c>
      <c r="F13" s="11">
        <v>212</v>
      </c>
      <c r="G13" s="13">
        <v>194</v>
      </c>
      <c r="H13" s="12">
        <f>SUM(F13:G13)</f>
        <v>406</v>
      </c>
      <c r="I13" s="6">
        <v>97</v>
      </c>
      <c r="J13" s="11">
        <v>4</v>
      </c>
      <c r="K13" s="11">
        <v>22</v>
      </c>
      <c r="L13" s="11">
        <f>SUM(J13:K13)</f>
        <v>26</v>
      </c>
    </row>
    <row r="14" spans="1:12" x14ac:dyDescent="0.15">
      <c r="A14" s="3">
        <v>8</v>
      </c>
      <c r="B14" s="11">
        <v>134</v>
      </c>
      <c r="C14" s="11">
        <v>102</v>
      </c>
      <c r="D14" s="12">
        <f>SUM(B14:C14)</f>
        <v>236</v>
      </c>
      <c r="E14" s="6">
        <v>53</v>
      </c>
      <c r="F14" s="11">
        <v>204</v>
      </c>
      <c r="G14" s="11">
        <v>203</v>
      </c>
      <c r="H14" s="12">
        <f>SUM(F14:G14)</f>
        <v>407</v>
      </c>
      <c r="I14" s="6">
        <v>98</v>
      </c>
      <c r="J14" s="11">
        <v>4</v>
      </c>
      <c r="K14" s="11">
        <v>16</v>
      </c>
      <c r="L14" s="11">
        <f>SUM(J14:K14)</f>
        <v>20</v>
      </c>
    </row>
    <row r="15" spans="1:12" x14ac:dyDescent="0.15">
      <c r="A15" s="3">
        <v>9</v>
      </c>
      <c r="B15" s="11">
        <v>133</v>
      </c>
      <c r="C15" s="11">
        <v>137</v>
      </c>
      <c r="D15" s="12">
        <f>SUM(B15:C15)</f>
        <v>270</v>
      </c>
      <c r="E15" s="6">
        <v>54</v>
      </c>
      <c r="F15" s="11">
        <v>206</v>
      </c>
      <c r="G15" s="11">
        <v>189</v>
      </c>
      <c r="H15" s="12">
        <f>SUM(F15:G15)</f>
        <v>395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639</v>
      </c>
      <c r="C16" s="8">
        <f>SUM(C17:C21)</f>
        <v>658</v>
      </c>
      <c r="D16" s="9">
        <f>SUM(D17:D21)</f>
        <v>1297</v>
      </c>
      <c r="E16" s="10" t="s">
        <v>12</v>
      </c>
      <c r="F16" s="8">
        <f>SUM(F17:F21)</f>
        <v>833</v>
      </c>
      <c r="G16" s="8">
        <f>SUM(G17:G21)</f>
        <v>915</v>
      </c>
      <c r="H16" s="9">
        <f>SUM(H17:H21)</f>
        <v>1748</v>
      </c>
      <c r="I16" s="10" t="s">
        <v>13</v>
      </c>
      <c r="J16" s="8">
        <f>SUM(J17:J21)</f>
        <v>2</v>
      </c>
      <c r="K16" s="8">
        <f>SUM(K17:K21)</f>
        <v>25</v>
      </c>
      <c r="L16" s="8">
        <f>SUM(L17:L21)</f>
        <v>27</v>
      </c>
    </row>
    <row r="17" spans="1:12" x14ac:dyDescent="0.15">
      <c r="A17" s="3">
        <v>10</v>
      </c>
      <c r="B17" s="11">
        <v>113</v>
      </c>
      <c r="C17" s="11">
        <v>126</v>
      </c>
      <c r="D17" s="12">
        <f>SUM(B17:C17)</f>
        <v>239</v>
      </c>
      <c r="E17" s="6">
        <v>55</v>
      </c>
      <c r="F17" s="11">
        <v>192</v>
      </c>
      <c r="G17" s="11">
        <v>190</v>
      </c>
      <c r="H17" s="12">
        <f>SUM(F17:G17)</f>
        <v>382</v>
      </c>
      <c r="I17" s="6">
        <v>100</v>
      </c>
      <c r="J17" s="11">
        <v>1</v>
      </c>
      <c r="K17" s="13">
        <v>11</v>
      </c>
      <c r="L17" s="11">
        <f>SUM(J17:K17)</f>
        <v>12</v>
      </c>
    </row>
    <row r="18" spans="1:12" x14ac:dyDescent="0.15">
      <c r="A18" s="3">
        <v>11</v>
      </c>
      <c r="B18" s="11">
        <v>141</v>
      </c>
      <c r="C18" s="11">
        <v>129</v>
      </c>
      <c r="D18" s="12">
        <f>SUM(B18:C18)</f>
        <v>270</v>
      </c>
      <c r="E18" s="6">
        <v>56</v>
      </c>
      <c r="F18" s="11">
        <v>176</v>
      </c>
      <c r="G18" s="11">
        <v>191</v>
      </c>
      <c r="H18" s="12">
        <f>SUM(F18:G18)</f>
        <v>367</v>
      </c>
      <c r="I18" s="6">
        <v>101</v>
      </c>
      <c r="J18" s="11">
        <v>0</v>
      </c>
      <c r="K18" s="11">
        <v>7</v>
      </c>
      <c r="L18" s="11">
        <f>SUM(J18:K18)</f>
        <v>7</v>
      </c>
    </row>
    <row r="19" spans="1:12" x14ac:dyDescent="0.15">
      <c r="A19" s="3">
        <v>12</v>
      </c>
      <c r="B19" s="11">
        <v>119</v>
      </c>
      <c r="C19" s="11">
        <v>131</v>
      </c>
      <c r="D19" s="12">
        <f>SUM(B19:C19)</f>
        <v>250</v>
      </c>
      <c r="E19" s="6">
        <v>57</v>
      </c>
      <c r="F19" s="11">
        <v>160</v>
      </c>
      <c r="G19" s="11">
        <v>196</v>
      </c>
      <c r="H19" s="12">
        <f>SUM(F19:G19)</f>
        <v>356</v>
      </c>
      <c r="I19" s="6">
        <v>102</v>
      </c>
      <c r="J19" s="11">
        <v>0</v>
      </c>
      <c r="K19" s="11">
        <v>2</v>
      </c>
      <c r="L19" s="11">
        <f>SUM(J19:K19)</f>
        <v>2</v>
      </c>
    </row>
    <row r="20" spans="1:12" x14ac:dyDescent="0.15">
      <c r="A20" s="3">
        <v>13</v>
      </c>
      <c r="B20" s="11">
        <v>134</v>
      </c>
      <c r="C20" s="11">
        <v>138</v>
      </c>
      <c r="D20" s="12">
        <f>SUM(B20:C20)</f>
        <v>272</v>
      </c>
      <c r="E20" s="6">
        <v>58</v>
      </c>
      <c r="F20" s="11">
        <v>161</v>
      </c>
      <c r="G20" s="11">
        <v>167</v>
      </c>
      <c r="H20" s="12">
        <f>SUM(F20:G20)</f>
        <v>328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132</v>
      </c>
      <c r="C21" s="11">
        <v>134</v>
      </c>
      <c r="D21" s="12">
        <f>SUM(B21:C21)</f>
        <v>266</v>
      </c>
      <c r="E21" s="6">
        <v>59</v>
      </c>
      <c r="F21" s="11">
        <v>144</v>
      </c>
      <c r="G21" s="11">
        <v>171</v>
      </c>
      <c r="H21" s="12">
        <f>SUM(F21:G21)</f>
        <v>315</v>
      </c>
      <c r="I21" s="6">
        <v>104</v>
      </c>
      <c r="J21" s="11">
        <v>1</v>
      </c>
      <c r="K21" s="11">
        <v>1</v>
      </c>
      <c r="L21" s="11">
        <f>SUM(J21:K21)</f>
        <v>2</v>
      </c>
    </row>
    <row r="22" spans="1:12" x14ac:dyDescent="0.15">
      <c r="A22" s="7" t="s">
        <v>14</v>
      </c>
      <c r="B22" s="8">
        <f>SUM(B23:B27)</f>
        <v>672</v>
      </c>
      <c r="C22" s="8">
        <f>SUM(C23:C27)</f>
        <v>628</v>
      </c>
      <c r="D22" s="9">
        <f>SUM(D23:D27)</f>
        <v>1300</v>
      </c>
      <c r="E22" s="10" t="s">
        <v>15</v>
      </c>
      <c r="F22" s="8">
        <f>SUM(F23:F27)</f>
        <v>809</v>
      </c>
      <c r="G22" s="8">
        <f>SUM(G23:G27)</f>
        <v>859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124</v>
      </c>
      <c r="C23" s="11">
        <v>121</v>
      </c>
      <c r="D23" s="12">
        <f>SUM(B23:C23)</f>
        <v>245</v>
      </c>
      <c r="E23" s="6">
        <v>60</v>
      </c>
      <c r="F23" s="13">
        <v>180</v>
      </c>
      <c r="G23" s="11">
        <v>183</v>
      </c>
      <c r="H23" s="12">
        <f>SUM(F23:G23)</f>
        <v>363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138</v>
      </c>
      <c r="C24" s="11">
        <v>129</v>
      </c>
      <c r="D24" s="12">
        <f>SUM(B24:C24)</f>
        <v>267</v>
      </c>
      <c r="E24" s="6">
        <v>61</v>
      </c>
      <c r="F24" s="11">
        <v>158</v>
      </c>
      <c r="G24" s="11">
        <v>173</v>
      </c>
      <c r="H24" s="12">
        <f>SUM(F24:G24)</f>
        <v>331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150</v>
      </c>
      <c r="C25" s="11">
        <v>127</v>
      </c>
      <c r="D25" s="12">
        <f>SUM(B25:C25)</f>
        <v>277</v>
      </c>
      <c r="E25" s="6">
        <v>62</v>
      </c>
      <c r="F25" s="11">
        <v>183</v>
      </c>
      <c r="G25" s="11">
        <v>184</v>
      </c>
      <c r="H25" s="12">
        <f>SUM(F25:G25)</f>
        <v>367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123</v>
      </c>
      <c r="D26" s="12">
        <f>SUM(B26:C26)</f>
        <v>258</v>
      </c>
      <c r="E26" s="6">
        <v>63</v>
      </c>
      <c r="F26" s="11">
        <v>131</v>
      </c>
      <c r="G26" s="11">
        <v>169</v>
      </c>
      <c r="H26" s="12">
        <f>SUM(F26:G26)</f>
        <v>300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125</v>
      </c>
      <c r="C27" s="11">
        <v>128</v>
      </c>
      <c r="D27" s="12">
        <f>SUM(B27:C27)</f>
        <v>253</v>
      </c>
      <c r="E27" s="6">
        <v>64</v>
      </c>
      <c r="F27" s="11">
        <v>157</v>
      </c>
      <c r="G27" s="11">
        <v>150</v>
      </c>
      <c r="H27" s="12">
        <f>SUM(F27:G27)</f>
        <v>307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534</v>
      </c>
      <c r="C28" s="8">
        <f>SUM(C29:C33)</f>
        <v>589</v>
      </c>
      <c r="D28" s="9">
        <f>SUM(D29:D33)</f>
        <v>1123</v>
      </c>
      <c r="E28" s="10" t="s">
        <v>18</v>
      </c>
      <c r="F28" s="8">
        <f>SUM(F29:F33)</f>
        <v>864</v>
      </c>
      <c r="G28" s="8">
        <f>SUM(G29:G33)</f>
        <v>912</v>
      </c>
      <c r="H28" s="9">
        <f>SUM(H29:H33)</f>
        <v>1776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117</v>
      </c>
      <c r="C29" s="11">
        <v>117</v>
      </c>
      <c r="D29" s="12">
        <f>SUM(B29:C29)</f>
        <v>234</v>
      </c>
      <c r="E29" s="6">
        <v>65</v>
      </c>
      <c r="F29" s="11">
        <v>167</v>
      </c>
      <c r="G29" s="11">
        <v>188</v>
      </c>
      <c r="H29" s="11">
        <f>SUM(F29:G29)</f>
        <v>355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110</v>
      </c>
      <c r="C30" s="11">
        <v>135</v>
      </c>
      <c r="D30" s="12">
        <f>SUM(B30:C30)</f>
        <v>245</v>
      </c>
      <c r="E30" s="6">
        <v>66</v>
      </c>
      <c r="F30" s="11">
        <v>184</v>
      </c>
      <c r="G30" s="11">
        <v>196</v>
      </c>
      <c r="H30" s="11">
        <f>SUM(F30:G30)</f>
        <v>380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109</v>
      </c>
      <c r="C31" s="11">
        <v>116</v>
      </c>
      <c r="D31" s="12">
        <f>SUM(B31:C31)</f>
        <v>225</v>
      </c>
      <c r="E31" s="6">
        <v>67</v>
      </c>
      <c r="F31" s="11">
        <v>163</v>
      </c>
      <c r="G31" s="11">
        <v>153</v>
      </c>
      <c r="H31" s="11">
        <f>SUM(F31:G31)</f>
        <v>316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101</v>
      </c>
      <c r="C32" s="11">
        <v>112</v>
      </c>
      <c r="D32" s="12">
        <f>SUM(B32:C32)</f>
        <v>213</v>
      </c>
      <c r="E32" s="6">
        <v>68</v>
      </c>
      <c r="F32" s="11">
        <v>167</v>
      </c>
      <c r="G32" s="11">
        <v>186</v>
      </c>
      <c r="H32" s="11">
        <f>SUM(F32:G32)</f>
        <v>353</v>
      </c>
      <c r="I32" s="10" t="s">
        <v>4</v>
      </c>
      <c r="J32" s="8">
        <f>B4+B10+B16+B22+B28+B34+B40+B46+B52+F4+F10+F16+F22+F28+F34+F40+F46+F52+J4+J10+J16+J22+J28</f>
        <v>13308</v>
      </c>
      <c r="K32" s="8">
        <f>C4+C10+C16+C22+C28+C34+C40+C46+C52+G4+G10+G16+G22+G28+G34+G40+G46+G52+K4+K10+K16+K22+K28</f>
        <v>14377</v>
      </c>
      <c r="L32" s="8">
        <f>D4+D10+D16+D22+D28+D34+D40+D46+D52+H4+H10+H16+H22+H28+H34+H40+H46+H52+L4+L10+L16+L22 +L28</f>
        <v>27685</v>
      </c>
    </row>
    <row r="33" spans="1:12" x14ac:dyDescent="0.15">
      <c r="A33" s="3">
        <v>24</v>
      </c>
      <c r="B33" s="11">
        <v>97</v>
      </c>
      <c r="C33" s="11">
        <v>109</v>
      </c>
      <c r="D33" s="12">
        <f>SUM(B33:C33)</f>
        <v>206</v>
      </c>
      <c r="E33" s="6">
        <v>69</v>
      </c>
      <c r="F33" s="11">
        <v>183</v>
      </c>
      <c r="G33" s="11">
        <v>189</v>
      </c>
      <c r="H33" s="11">
        <f>SUM(F33:G33)</f>
        <v>372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574</v>
      </c>
      <c r="C34" s="8">
        <f>SUM(C35:C39)</f>
        <v>600</v>
      </c>
      <c r="D34" s="9">
        <f>SUM(D35:D39)</f>
        <v>1174</v>
      </c>
      <c r="E34" s="10" t="s">
        <v>20</v>
      </c>
      <c r="F34" s="8">
        <f>SUM(F35:F39)</f>
        <v>929</v>
      </c>
      <c r="G34" s="8">
        <f>SUM(G35:G39)</f>
        <v>1031</v>
      </c>
      <c r="H34" s="8">
        <f>SUM(H35:H39)</f>
        <v>1960</v>
      </c>
      <c r="I34" s="27"/>
      <c r="J34" s="16"/>
      <c r="K34" s="16"/>
      <c r="L34" s="16"/>
    </row>
    <row r="35" spans="1:12" x14ac:dyDescent="0.15">
      <c r="A35" s="3">
        <v>25</v>
      </c>
      <c r="B35" s="11">
        <v>115</v>
      </c>
      <c r="C35" s="11">
        <v>107</v>
      </c>
      <c r="D35" s="12">
        <f>SUM(B35:C35)</f>
        <v>222</v>
      </c>
      <c r="E35" s="6">
        <v>70</v>
      </c>
      <c r="F35" s="11">
        <v>170</v>
      </c>
      <c r="G35" s="11">
        <v>168</v>
      </c>
      <c r="H35" s="11">
        <f>SUM(F35:G35)</f>
        <v>338</v>
      </c>
      <c r="I35" s="27"/>
      <c r="J35" s="16"/>
      <c r="K35" s="16"/>
      <c r="L35" s="16"/>
    </row>
    <row r="36" spans="1:12" x14ac:dyDescent="0.15">
      <c r="A36" s="3">
        <v>26</v>
      </c>
      <c r="B36" s="11">
        <v>116</v>
      </c>
      <c r="C36" s="11">
        <v>118</v>
      </c>
      <c r="D36" s="12">
        <f>SUM(B36:C36)</f>
        <v>234</v>
      </c>
      <c r="E36" s="6">
        <v>71</v>
      </c>
      <c r="F36" s="11">
        <v>180</v>
      </c>
      <c r="G36" s="11">
        <v>210</v>
      </c>
      <c r="H36" s="11">
        <f>SUM(F36:G36)</f>
        <v>390</v>
      </c>
      <c r="I36" s="27"/>
      <c r="J36" s="16"/>
      <c r="K36" s="16"/>
      <c r="L36" s="16"/>
    </row>
    <row r="37" spans="1:12" x14ac:dyDescent="0.15">
      <c r="A37" s="3">
        <v>27</v>
      </c>
      <c r="B37" s="11">
        <v>111</v>
      </c>
      <c r="C37" s="11">
        <v>124</v>
      </c>
      <c r="D37" s="12">
        <f>SUM(B37:C37)</f>
        <v>235</v>
      </c>
      <c r="E37" s="6">
        <v>72</v>
      </c>
      <c r="F37" s="11">
        <v>195</v>
      </c>
      <c r="G37" s="11">
        <v>209</v>
      </c>
      <c r="H37" s="11">
        <f>SUM(F37:G37)</f>
        <v>404</v>
      </c>
      <c r="I37" s="27" t="s">
        <v>28</v>
      </c>
      <c r="J37" s="18"/>
      <c r="K37" s="18"/>
      <c r="L37" s="18"/>
    </row>
    <row r="38" spans="1:12" x14ac:dyDescent="0.15">
      <c r="A38" s="3">
        <v>28</v>
      </c>
      <c r="B38" s="11">
        <v>125</v>
      </c>
      <c r="C38" s="11">
        <v>119</v>
      </c>
      <c r="D38" s="12">
        <f>SUM(B38:C38)</f>
        <v>244</v>
      </c>
      <c r="E38" s="6">
        <v>73</v>
      </c>
      <c r="F38" s="11">
        <v>185</v>
      </c>
      <c r="G38" s="11">
        <v>198</v>
      </c>
      <c r="H38" s="11">
        <f>SUM(F38:G38)</f>
        <v>383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107</v>
      </c>
      <c r="C39" s="11">
        <v>132</v>
      </c>
      <c r="D39" s="12">
        <f>SUM(B39:C39)</f>
        <v>239</v>
      </c>
      <c r="E39" s="6">
        <v>74</v>
      </c>
      <c r="F39" s="11">
        <v>199</v>
      </c>
      <c r="G39" s="11">
        <v>246</v>
      </c>
      <c r="H39" s="11">
        <f>SUM(F39:G39)</f>
        <v>445</v>
      </c>
      <c r="I39" s="3" t="s">
        <v>29</v>
      </c>
      <c r="J39" s="19">
        <f>SUM(B4,B10,B16)</f>
        <v>1774</v>
      </c>
      <c r="K39" s="19">
        <f>SUM(C4,C10,C16)</f>
        <v>1758</v>
      </c>
      <c r="L39" s="19">
        <f>SUM(D4,D10,D16)</f>
        <v>3532</v>
      </c>
    </row>
    <row r="40" spans="1:12" x14ac:dyDescent="0.15">
      <c r="A40" s="7" t="s">
        <v>21</v>
      </c>
      <c r="B40" s="8">
        <f>SUM(B41:B45)</f>
        <v>649</v>
      </c>
      <c r="C40" s="8">
        <f>SUM(C41:C45)</f>
        <v>653</v>
      </c>
      <c r="D40" s="9">
        <f>SUM(D41:D45)</f>
        <v>1302</v>
      </c>
      <c r="E40" s="10" t="s">
        <v>22</v>
      </c>
      <c r="F40" s="8">
        <f>SUM(F41:F45)</f>
        <v>868</v>
      </c>
      <c r="G40" s="8">
        <f>SUM(G41:G45)</f>
        <v>1066</v>
      </c>
      <c r="H40" s="8">
        <f>SUM(H41:H45)</f>
        <v>1934</v>
      </c>
      <c r="I40" s="3" t="s">
        <v>30</v>
      </c>
      <c r="J40" s="19">
        <f>SUM(B22,B28,B34,B40,B46,B52,F4,F10,F16,F22)</f>
        <v>7748</v>
      </c>
      <c r="K40" s="19">
        <f>SUM(C22,C28,C34,C40,C46,C52,G4,G10,G16,G22)</f>
        <v>7764</v>
      </c>
      <c r="L40" s="19">
        <f>SUM(D22,D28,D34,D40,D46,D52,H4,H10,H16,H22)</f>
        <v>15512</v>
      </c>
    </row>
    <row r="41" spans="1:12" x14ac:dyDescent="0.15">
      <c r="A41" s="3">
        <v>30</v>
      </c>
      <c r="B41" s="13">
        <v>126</v>
      </c>
      <c r="C41" s="11">
        <v>120</v>
      </c>
      <c r="D41" s="12">
        <f>SUM(B41:C41)</f>
        <v>246</v>
      </c>
      <c r="E41" s="6">
        <v>75</v>
      </c>
      <c r="F41" s="11">
        <v>195</v>
      </c>
      <c r="G41" s="11">
        <v>229</v>
      </c>
      <c r="H41" s="11">
        <f>SUM(F41:G41)</f>
        <v>424</v>
      </c>
      <c r="I41" s="3" t="s">
        <v>31</v>
      </c>
      <c r="J41" s="19">
        <f>SUM(F28,F34,F40,F46,F52,J4,J10,J16,J22)</f>
        <v>3786</v>
      </c>
      <c r="K41" s="19">
        <f>SUM(G28,G34,G40,G46,G52,K4,K10,K16,K22,K28)</f>
        <v>4855</v>
      </c>
      <c r="L41" s="19">
        <f>SUM(H28,H34,H40,H46,H52,L4,L10,L16,L22+L28)</f>
        <v>8641</v>
      </c>
    </row>
    <row r="42" spans="1:12" x14ac:dyDescent="0.15">
      <c r="A42" s="3">
        <v>31</v>
      </c>
      <c r="B42" s="11">
        <v>135</v>
      </c>
      <c r="C42" s="11">
        <v>125</v>
      </c>
      <c r="D42" s="12">
        <f>SUM(B42:C42)</f>
        <v>260</v>
      </c>
      <c r="E42" s="6">
        <v>76</v>
      </c>
      <c r="F42" s="11">
        <v>209</v>
      </c>
      <c r="G42" s="11">
        <v>263</v>
      </c>
      <c r="H42" s="11">
        <f>SUM(F42:G42)</f>
        <v>472</v>
      </c>
      <c r="I42" s="20" t="s">
        <v>32</v>
      </c>
      <c r="J42" s="19">
        <f>SUM(F28,F34)</f>
        <v>1793</v>
      </c>
      <c r="K42" s="19">
        <f>SUM(G28,G34)</f>
        <v>1943</v>
      </c>
      <c r="L42" s="19">
        <f>SUM(H28,H34)</f>
        <v>3736</v>
      </c>
    </row>
    <row r="43" spans="1:12" x14ac:dyDescent="0.15">
      <c r="A43" s="3">
        <v>32</v>
      </c>
      <c r="B43" s="11">
        <v>129</v>
      </c>
      <c r="C43" s="11">
        <v>114</v>
      </c>
      <c r="D43" s="12">
        <f>SUM(B43:C43)</f>
        <v>243</v>
      </c>
      <c r="E43" s="6">
        <v>77</v>
      </c>
      <c r="F43" s="11">
        <v>203</v>
      </c>
      <c r="G43" s="11">
        <v>250</v>
      </c>
      <c r="H43" s="11">
        <f>SUM(F43:G43)</f>
        <v>453</v>
      </c>
      <c r="I43" s="20" t="s">
        <v>33</v>
      </c>
      <c r="J43" s="19">
        <f>SUM(F40,F46,F52,J4,J10,J16,J22,J28)</f>
        <v>1993</v>
      </c>
      <c r="K43" s="19">
        <f>SUM(G40,G46,G52,K4,K10,K16,K22,K28)</f>
        <v>2912</v>
      </c>
      <c r="L43" s="19">
        <f>SUM(H40,H46,H52,L4,L10,L16,L22,L28)</f>
        <v>4905</v>
      </c>
    </row>
    <row r="44" spans="1:12" x14ac:dyDescent="0.15">
      <c r="A44" s="3">
        <v>33</v>
      </c>
      <c r="B44" s="11">
        <v>134</v>
      </c>
      <c r="C44" s="11">
        <v>157</v>
      </c>
      <c r="D44" s="12">
        <f>SUM(B44:C44)</f>
        <v>291</v>
      </c>
      <c r="E44" s="6">
        <v>78</v>
      </c>
      <c r="F44" s="11">
        <v>165</v>
      </c>
      <c r="G44" s="11">
        <v>191</v>
      </c>
      <c r="H44" s="11">
        <f>SUM(F44:G44)</f>
        <v>356</v>
      </c>
      <c r="I44" s="27"/>
      <c r="J44" s="16"/>
      <c r="K44" s="16"/>
      <c r="L44" s="16"/>
    </row>
    <row r="45" spans="1:12" x14ac:dyDescent="0.15">
      <c r="A45" s="3">
        <v>34</v>
      </c>
      <c r="B45" s="11">
        <v>125</v>
      </c>
      <c r="C45" s="11">
        <v>137</v>
      </c>
      <c r="D45" s="12">
        <f>SUM(B45:C45)</f>
        <v>262</v>
      </c>
      <c r="E45" s="6">
        <v>79</v>
      </c>
      <c r="F45" s="11">
        <v>96</v>
      </c>
      <c r="G45" s="11">
        <v>133</v>
      </c>
      <c r="H45" s="11">
        <f>SUM(F45:G45)</f>
        <v>229</v>
      </c>
      <c r="I45" s="41" t="s">
        <v>34</v>
      </c>
      <c r="J45" s="42"/>
      <c r="K45" s="16"/>
      <c r="L45" s="16"/>
    </row>
    <row r="46" spans="1:12" x14ac:dyDescent="0.15">
      <c r="A46" s="7" t="s">
        <v>23</v>
      </c>
      <c r="B46" s="8">
        <f>SUM(B47:B51)</f>
        <v>814</v>
      </c>
      <c r="C46" s="8">
        <f>SUM(C47:C51)</f>
        <v>740</v>
      </c>
      <c r="D46" s="9">
        <f>SUM(D47:D51)</f>
        <v>1554</v>
      </c>
      <c r="E46" s="10" t="s">
        <v>24</v>
      </c>
      <c r="F46" s="8">
        <f>SUM(F47:F51)</f>
        <v>601</v>
      </c>
      <c r="G46" s="8">
        <f>SUM(G47:G51)</f>
        <v>757</v>
      </c>
      <c r="H46" s="8">
        <f>SUM(H47:H51)</f>
        <v>1358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148</v>
      </c>
      <c r="C47" s="11">
        <v>150</v>
      </c>
      <c r="D47" s="12">
        <f>SUM(B47:C47)</f>
        <v>298</v>
      </c>
      <c r="E47" s="6">
        <v>80</v>
      </c>
      <c r="F47" s="11">
        <v>126</v>
      </c>
      <c r="G47" s="11">
        <v>151</v>
      </c>
      <c r="H47" s="11">
        <f>SUM(F47:G47)</f>
        <v>277</v>
      </c>
      <c r="I47" s="3" t="s">
        <v>29</v>
      </c>
      <c r="J47" s="24">
        <f>ROUND(J39/$J$32*100,1)</f>
        <v>13.3</v>
      </c>
      <c r="K47" s="4">
        <f>ROUND(K39/$K$32*100,1)</f>
        <v>12.2</v>
      </c>
      <c r="L47" s="24">
        <f>ROUND(L39/$L$32*100,1)</f>
        <v>12.8</v>
      </c>
    </row>
    <row r="48" spans="1:12" x14ac:dyDescent="0.15">
      <c r="A48" s="3">
        <v>36</v>
      </c>
      <c r="B48" s="13">
        <v>158</v>
      </c>
      <c r="C48" s="11">
        <v>137</v>
      </c>
      <c r="D48" s="12">
        <f>SUM(B48:C48)</f>
        <v>295</v>
      </c>
      <c r="E48" s="6">
        <v>81</v>
      </c>
      <c r="F48" s="11">
        <v>139</v>
      </c>
      <c r="G48" s="11">
        <v>181</v>
      </c>
      <c r="H48" s="11">
        <f>SUM(F48:G48)</f>
        <v>320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173</v>
      </c>
      <c r="C49" s="11">
        <v>172</v>
      </c>
      <c r="D49" s="12">
        <f>SUM(B49:C49)</f>
        <v>345</v>
      </c>
      <c r="E49" s="6">
        <v>82</v>
      </c>
      <c r="F49" s="11">
        <v>109</v>
      </c>
      <c r="G49" s="11">
        <v>142</v>
      </c>
      <c r="H49" s="11">
        <f>SUM(F49:G49)</f>
        <v>251</v>
      </c>
      <c r="I49" s="3" t="s">
        <v>31</v>
      </c>
      <c r="J49" s="24">
        <f>ROUND(J41/$J$32*100,1)</f>
        <v>28.4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165</v>
      </c>
      <c r="C50" s="11">
        <v>124</v>
      </c>
      <c r="D50" s="12">
        <f>SUM(B50:C50)</f>
        <v>289</v>
      </c>
      <c r="E50" s="6">
        <v>83</v>
      </c>
      <c r="F50" s="11">
        <v>114</v>
      </c>
      <c r="G50" s="11">
        <v>156</v>
      </c>
      <c r="H50" s="11">
        <f>SUM(F50:G50)</f>
        <v>270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170</v>
      </c>
      <c r="C51" s="11">
        <v>157</v>
      </c>
      <c r="D51" s="12">
        <f>SUM(B51:C51)</f>
        <v>327</v>
      </c>
      <c r="E51" s="6">
        <v>84</v>
      </c>
      <c r="F51" s="11">
        <v>113</v>
      </c>
      <c r="G51" s="11">
        <v>127</v>
      </c>
      <c r="H51" s="11">
        <f>SUM(F51:G51)</f>
        <v>240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854</v>
      </c>
      <c r="C52" s="8">
        <f>SUM(C53:C57)</f>
        <v>847</v>
      </c>
      <c r="D52" s="9">
        <f>SUM(D53:D57)</f>
        <v>1701</v>
      </c>
      <c r="E52" s="10" t="s">
        <v>26</v>
      </c>
      <c r="F52" s="8">
        <f>SUM(F53:F57)</f>
        <v>336</v>
      </c>
      <c r="G52" s="8">
        <f>SUM(G53:G57)</f>
        <v>575</v>
      </c>
      <c r="H52" s="8">
        <f>SUM(H53:H57)</f>
        <v>911</v>
      </c>
      <c r="I52" s="27"/>
      <c r="J52" s="16"/>
      <c r="K52" s="16"/>
      <c r="L52" s="16"/>
    </row>
    <row r="53" spans="1:12" x14ac:dyDescent="0.15">
      <c r="A53" s="3">
        <v>40</v>
      </c>
      <c r="B53" s="11">
        <v>173</v>
      </c>
      <c r="C53" s="11">
        <v>157</v>
      </c>
      <c r="D53" s="12">
        <f>SUM(B53:C53)</f>
        <v>330</v>
      </c>
      <c r="E53" s="6">
        <v>85</v>
      </c>
      <c r="F53" s="11">
        <v>82</v>
      </c>
      <c r="G53" s="11">
        <v>138</v>
      </c>
      <c r="H53" s="11">
        <f>SUM(F53:G53)</f>
        <v>220</v>
      </c>
      <c r="I53" s="27" t="s">
        <v>35</v>
      </c>
      <c r="J53" s="21"/>
      <c r="K53" s="16"/>
      <c r="L53" s="16"/>
    </row>
    <row r="54" spans="1:12" x14ac:dyDescent="0.15">
      <c r="A54" s="3">
        <v>41</v>
      </c>
      <c r="B54" s="11">
        <v>182</v>
      </c>
      <c r="C54" s="11">
        <v>169</v>
      </c>
      <c r="D54" s="12">
        <f>SUM(B54:C54)</f>
        <v>351</v>
      </c>
      <c r="E54" s="6">
        <v>86</v>
      </c>
      <c r="F54" s="11">
        <v>67</v>
      </c>
      <c r="G54" s="11">
        <v>105</v>
      </c>
      <c r="H54" s="11">
        <f>SUM(F54:G54)</f>
        <v>172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187</v>
      </c>
      <c r="C55" s="11">
        <v>194</v>
      </c>
      <c r="D55" s="12">
        <f>SUM(B55:C55)</f>
        <v>381</v>
      </c>
      <c r="E55" s="6">
        <v>87</v>
      </c>
      <c r="F55" s="11">
        <v>74</v>
      </c>
      <c r="G55" s="11">
        <v>131</v>
      </c>
      <c r="H55" s="11">
        <f>SUM(F55:G55)</f>
        <v>205</v>
      </c>
      <c r="I55" s="2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46.808536218815753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49.76344160812409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48.343037746071879</v>
      </c>
    </row>
    <row r="56" spans="1:12" x14ac:dyDescent="0.15">
      <c r="A56" s="3">
        <v>43</v>
      </c>
      <c r="B56" s="11">
        <v>144</v>
      </c>
      <c r="C56" s="17">
        <v>167</v>
      </c>
      <c r="D56" s="12">
        <f>SUM(B56:C56)</f>
        <v>311</v>
      </c>
      <c r="E56" s="6">
        <v>88</v>
      </c>
      <c r="F56" s="11">
        <v>57</v>
      </c>
      <c r="G56" s="11">
        <v>106</v>
      </c>
      <c r="H56" s="11">
        <f>SUM(F56:G56)</f>
        <v>163</v>
      </c>
      <c r="I56" s="27"/>
      <c r="J56" s="16"/>
      <c r="K56" s="16"/>
      <c r="L56" s="16"/>
    </row>
    <row r="57" spans="1:12" x14ac:dyDescent="0.15">
      <c r="A57" s="3">
        <v>44</v>
      </c>
      <c r="B57" s="11">
        <v>168</v>
      </c>
      <c r="C57" s="11">
        <v>160</v>
      </c>
      <c r="D57" s="12">
        <f>SUM(B57:C57)</f>
        <v>328</v>
      </c>
      <c r="E57" s="6">
        <v>89</v>
      </c>
      <c r="F57" s="11">
        <v>56</v>
      </c>
      <c r="G57" s="11">
        <v>95</v>
      </c>
      <c r="H57" s="11">
        <f>SUM(F57:G57)</f>
        <v>151</v>
      </c>
      <c r="J57" s="26"/>
      <c r="K57" s="26"/>
      <c r="L57" s="26"/>
    </row>
    <row r="58" spans="1:12" x14ac:dyDescent="0.15">
      <c r="I58" s="2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39" t="s">
        <v>0</v>
      </c>
      <c r="B1" s="39"/>
      <c r="C1" s="39"/>
      <c r="D1" s="39"/>
      <c r="E1" s="39"/>
    </row>
    <row r="2" spans="1:12" x14ac:dyDescent="0.15">
      <c r="J2" s="40" t="s">
        <v>38</v>
      </c>
      <c r="K2" s="40"/>
      <c r="L2" s="4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475</v>
      </c>
      <c r="C4" s="8">
        <f>SUM(C5:C9)</f>
        <v>515</v>
      </c>
      <c r="D4" s="9">
        <f>SUM(D5:D9)</f>
        <v>990</v>
      </c>
      <c r="E4" s="10" t="s">
        <v>6</v>
      </c>
      <c r="F4" s="8">
        <f>SUM(F5:F9)</f>
        <v>1003</v>
      </c>
      <c r="G4" s="8">
        <f>SUM(G5:G9)</f>
        <v>930</v>
      </c>
      <c r="H4" s="9">
        <f>SUM(H5:H9)</f>
        <v>1933</v>
      </c>
      <c r="I4" s="10" t="s">
        <v>7</v>
      </c>
      <c r="J4" s="8">
        <f>SUM(J5:J9)</f>
        <v>154</v>
      </c>
      <c r="K4" s="8">
        <f>SUM(K5:K9)</f>
        <v>330</v>
      </c>
      <c r="L4" s="8">
        <f>SUM(L5:L9)</f>
        <v>484</v>
      </c>
    </row>
    <row r="5" spans="1:12" x14ac:dyDescent="0.15">
      <c r="A5" s="3">
        <v>0</v>
      </c>
      <c r="B5" s="11">
        <v>72</v>
      </c>
      <c r="C5" s="11">
        <v>92</v>
      </c>
      <c r="D5" s="12">
        <f>SUM(B5:C5)</f>
        <v>164</v>
      </c>
      <c r="E5" s="6">
        <v>45</v>
      </c>
      <c r="F5" s="11">
        <v>194</v>
      </c>
      <c r="G5" s="11">
        <v>174</v>
      </c>
      <c r="H5" s="12">
        <f>SUM(F5:G5)</f>
        <v>368</v>
      </c>
      <c r="I5" s="6">
        <v>90</v>
      </c>
      <c r="J5" s="11">
        <v>41</v>
      </c>
      <c r="K5" s="11">
        <v>84</v>
      </c>
      <c r="L5" s="11">
        <f>SUM(J5:K5)</f>
        <v>125</v>
      </c>
    </row>
    <row r="6" spans="1:12" x14ac:dyDescent="0.15">
      <c r="A6" s="3">
        <v>1</v>
      </c>
      <c r="B6" s="11">
        <v>99</v>
      </c>
      <c r="C6" s="11">
        <v>102</v>
      </c>
      <c r="D6" s="12">
        <f>SUM(B6:C6)</f>
        <v>201</v>
      </c>
      <c r="E6" s="6">
        <v>46</v>
      </c>
      <c r="F6" s="11">
        <v>187</v>
      </c>
      <c r="G6" s="11">
        <v>159</v>
      </c>
      <c r="H6" s="12">
        <f>SUM(F6:G6)</f>
        <v>346</v>
      </c>
      <c r="I6" s="6">
        <v>91</v>
      </c>
      <c r="J6" s="11">
        <v>39</v>
      </c>
      <c r="K6" s="11">
        <v>67</v>
      </c>
      <c r="L6" s="11">
        <f>SUM(J6:K6)</f>
        <v>106</v>
      </c>
    </row>
    <row r="7" spans="1:12" x14ac:dyDescent="0.15">
      <c r="A7" s="3">
        <v>2</v>
      </c>
      <c r="B7" s="11">
        <v>99</v>
      </c>
      <c r="C7" s="11">
        <v>103</v>
      </c>
      <c r="D7" s="12">
        <f>SUM(B7:C7)</f>
        <v>202</v>
      </c>
      <c r="E7" s="6">
        <v>47</v>
      </c>
      <c r="F7" s="11">
        <v>188</v>
      </c>
      <c r="G7" s="11">
        <v>182</v>
      </c>
      <c r="H7" s="12">
        <f>SUM(F7:G7)</f>
        <v>370</v>
      </c>
      <c r="I7" s="6">
        <v>92</v>
      </c>
      <c r="J7" s="11">
        <v>39</v>
      </c>
      <c r="K7" s="11">
        <v>66</v>
      </c>
      <c r="L7" s="11">
        <f>SUM(J7:K7)</f>
        <v>105</v>
      </c>
    </row>
    <row r="8" spans="1:12" x14ac:dyDescent="0.15">
      <c r="A8" s="3">
        <v>3</v>
      </c>
      <c r="B8" s="11">
        <v>98</v>
      </c>
      <c r="C8" s="11">
        <v>106</v>
      </c>
      <c r="D8" s="12">
        <f>SUM(B8:C8)</f>
        <v>204</v>
      </c>
      <c r="E8" s="6">
        <v>48</v>
      </c>
      <c r="F8" s="11">
        <v>226</v>
      </c>
      <c r="G8" s="11">
        <v>199</v>
      </c>
      <c r="H8" s="12">
        <f>SUM(F8:G8)</f>
        <v>425</v>
      </c>
      <c r="I8" s="6">
        <v>93</v>
      </c>
      <c r="J8" s="11">
        <v>23</v>
      </c>
      <c r="K8" s="11">
        <v>62</v>
      </c>
      <c r="L8" s="11">
        <f>SUM(J8:K8)</f>
        <v>85</v>
      </c>
    </row>
    <row r="9" spans="1:12" x14ac:dyDescent="0.15">
      <c r="A9" s="3">
        <v>4</v>
      </c>
      <c r="B9" s="11">
        <v>107</v>
      </c>
      <c r="C9" s="11">
        <v>112</v>
      </c>
      <c r="D9" s="12">
        <f>SUM(B9:C9)</f>
        <v>219</v>
      </c>
      <c r="E9" s="6">
        <v>49</v>
      </c>
      <c r="F9" s="11">
        <v>208</v>
      </c>
      <c r="G9" s="11">
        <v>216</v>
      </c>
      <c r="H9" s="12">
        <f>SUM(F9:G9)</f>
        <v>424</v>
      </c>
      <c r="I9" s="6">
        <v>94</v>
      </c>
      <c r="J9" s="11">
        <v>12</v>
      </c>
      <c r="K9" s="11">
        <v>51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654</v>
      </c>
      <c r="C10" s="8">
        <f>SUM(C11:C15)</f>
        <v>587</v>
      </c>
      <c r="D10" s="9">
        <f>SUM(D11:D15)</f>
        <v>1241</v>
      </c>
      <c r="E10" s="10" t="s">
        <v>9</v>
      </c>
      <c r="F10" s="8">
        <f>SUM(F11:F15)</f>
        <v>1011</v>
      </c>
      <c r="G10" s="8">
        <f>SUM(G11:G15)</f>
        <v>992</v>
      </c>
      <c r="H10" s="9">
        <f>SUM(H11:H15)</f>
        <v>2003</v>
      </c>
      <c r="I10" s="10" t="s">
        <v>10</v>
      </c>
      <c r="J10" s="8">
        <f>SUM(J11:J15)</f>
        <v>30</v>
      </c>
      <c r="K10" s="8">
        <f>SUM(K11:K15)</f>
        <v>153</v>
      </c>
      <c r="L10" s="8">
        <f>SUM(L11:L15)</f>
        <v>183</v>
      </c>
    </row>
    <row r="11" spans="1:12" x14ac:dyDescent="0.15">
      <c r="A11" s="3">
        <v>5</v>
      </c>
      <c r="B11" s="11">
        <v>121</v>
      </c>
      <c r="C11" s="11">
        <v>91</v>
      </c>
      <c r="D11" s="12">
        <f>SUM(B11:C11)</f>
        <v>212</v>
      </c>
      <c r="E11" s="6">
        <v>50</v>
      </c>
      <c r="F11" s="11">
        <v>202</v>
      </c>
      <c r="G11" s="11">
        <v>232</v>
      </c>
      <c r="H11" s="12">
        <f>SUM(F11:G11)</f>
        <v>434</v>
      </c>
      <c r="I11" s="6">
        <v>95</v>
      </c>
      <c r="J11" s="11">
        <v>7</v>
      </c>
      <c r="K11" s="11">
        <v>65</v>
      </c>
      <c r="L11" s="11">
        <f>SUM(J11:K11)</f>
        <v>72</v>
      </c>
    </row>
    <row r="12" spans="1:12" x14ac:dyDescent="0.15">
      <c r="A12" s="3">
        <v>6</v>
      </c>
      <c r="B12" s="11">
        <v>131</v>
      </c>
      <c r="C12" s="11">
        <v>139</v>
      </c>
      <c r="D12" s="12">
        <f>SUM(B12:C12)</f>
        <v>270</v>
      </c>
      <c r="E12" s="6">
        <v>51</v>
      </c>
      <c r="F12" s="11">
        <v>179</v>
      </c>
      <c r="G12" s="11">
        <v>174</v>
      </c>
      <c r="H12" s="12">
        <f>SUM(F12:G12)</f>
        <v>353</v>
      </c>
      <c r="I12" s="6">
        <v>96</v>
      </c>
      <c r="J12" s="11">
        <v>13</v>
      </c>
      <c r="K12" s="11">
        <v>36</v>
      </c>
      <c r="L12" s="11">
        <f>SUM(J12:K12)</f>
        <v>49</v>
      </c>
    </row>
    <row r="13" spans="1:12" x14ac:dyDescent="0.15">
      <c r="A13" s="3">
        <v>7</v>
      </c>
      <c r="B13" s="11">
        <v>134</v>
      </c>
      <c r="C13" s="11">
        <v>116</v>
      </c>
      <c r="D13" s="12">
        <f>SUM(B13:C13)</f>
        <v>250</v>
      </c>
      <c r="E13" s="6">
        <v>52</v>
      </c>
      <c r="F13" s="11">
        <v>212</v>
      </c>
      <c r="G13" s="13">
        <v>204</v>
      </c>
      <c r="H13" s="12">
        <f>SUM(F13:G13)</f>
        <v>416</v>
      </c>
      <c r="I13" s="6">
        <v>97</v>
      </c>
      <c r="J13" s="11">
        <v>3</v>
      </c>
      <c r="K13" s="11">
        <v>19</v>
      </c>
      <c r="L13" s="11">
        <f>SUM(J13:K13)</f>
        <v>22</v>
      </c>
    </row>
    <row r="14" spans="1:12" x14ac:dyDescent="0.15">
      <c r="A14" s="3">
        <v>8</v>
      </c>
      <c r="B14" s="11">
        <v>139</v>
      </c>
      <c r="C14" s="11">
        <v>109</v>
      </c>
      <c r="D14" s="12">
        <f>SUM(B14:C14)</f>
        <v>248</v>
      </c>
      <c r="E14" s="6">
        <v>53</v>
      </c>
      <c r="F14" s="11">
        <v>203</v>
      </c>
      <c r="G14" s="11">
        <v>199</v>
      </c>
      <c r="H14" s="12">
        <f>SUM(F14:G14)</f>
        <v>402</v>
      </c>
      <c r="I14" s="6">
        <v>98</v>
      </c>
      <c r="J14" s="11">
        <v>4</v>
      </c>
      <c r="K14" s="11">
        <v>17</v>
      </c>
      <c r="L14" s="11">
        <f>SUM(J14:K14)</f>
        <v>21</v>
      </c>
    </row>
    <row r="15" spans="1:12" x14ac:dyDescent="0.15">
      <c r="A15" s="3">
        <v>9</v>
      </c>
      <c r="B15" s="11">
        <v>129</v>
      </c>
      <c r="C15" s="11">
        <v>132</v>
      </c>
      <c r="D15" s="12">
        <f>SUM(B15:C15)</f>
        <v>261</v>
      </c>
      <c r="E15" s="6">
        <v>54</v>
      </c>
      <c r="F15" s="11">
        <v>215</v>
      </c>
      <c r="G15" s="11">
        <v>183</v>
      </c>
      <c r="H15" s="12">
        <f>SUM(F15:G15)</f>
        <v>398</v>
      </c>
      <c r="I15" s="6">
        <v>99</v>
      </c>
      <c r="J15" s="11">
        <v>3</v>
      </c>
      <c r="K15" s="11">
        <v>16</v>
      </c>
      <c r="L15" s="11">
        <f>SUM(J15:K15)</f>
        <v>19</v>
      </c>
    </row>
    <row r="16" spans="1:12" x14ac:dyDescent="0.15">
      <c r="A16" s="7" t="s">
        <v>11</v>
      </c>
      <c r="B16" s="8">
        <f>SUM(B17:B21)</f>
        <v>645</v>
      </c>
      <c r="C16" s="8">
        <f>SUM(C17:C21)</f>
        <v>658</v>
      </c>
      <c r="D16" s="9">
        <f>SUM(D17:D21)</f>
        <v>1303</v>
      </c>
      <c r="E16" s="10" t="s">
        <v>12</v>
      </c>
      <c r="F16" s="8">
        <f>SUM(F17:F21)</f>
        <v>824</v>
      </c>
      <c r="G16" s="8">
        <f>SUM(G17:G21)</f>
        <v>921</v>
      </c>
      <c r="H16" s="9">
        <f>SUM(H17:H21)</f>
        <v>1745</v>
      </c>
      <c r="I16" s="10" t="s">
        <v>13</v>
      </c>
      <c r="J16" s="8">
        <f>SUM(J17:J21)</f>
        <v>2</v>
      </c>
      <c r="K16" s="8">
        <f>SUM(K17:K21)</f>
        <v>25</v>
      </c>
      <c r="L16" s="8">
        <f>SUM(L17:L21)</f>
        <v>27</v>
      </c>
    </row>
    <row r="17" spans="1:12" x14ac:dyDescent="0.15">
      <c r="A17" s="3">
        <v>10</v>
      </c>
      <c r="B17" s="11">
        <v>117</v>
      </c>
      <c r="C17" s="11">
        <v>128</v>
      </c>
      <c r="D17" s="12">
        <f>SUM(B17:C17)</f>
        <v>245</v>
      </c>
      <c r="E17" s="6">
        <v>55</v>
      </c>
      <c r="F17" s="11">
        <v>183</v>
      </c>
      <c r="G17" s="11">
        <v>191</v>
      </c>
      <c r="H17" s="12">
        <f>SUM(F17:G17)</f>
        <v>374</v>
      </c>
      <c r="I17" s="6">
        <v>100</v>
      </c>
      <c r="J17" s="11">
        <v>1</v>
      </c>
      <c r="K17" s="13">
        <v>8</v>
      </c>
      <c r="L17" s="11">
        <f>SUM(J17:K17)</f>
        <v>9</v>
      </c>
    </row>
    <row r="18" spans="1:12" x14ac:dyDescent="0.15">
      <c r="A18" s="3">
        <v>11</v>
      </c>
      <c r="B18" s="11">
        <v>139</v>
      </c>
      <c r="C18" s="11">
        <v>132</v>
      </c>
      <c r="D18" s="12">
        <f>SUM(B18:C18)</f>
        <v>271</v>
      </c>
      <c r="E18" s="6">
        <v>56</v>
      </c>
      <c r="F18" s="11">
        <v>177</v>
      </c>
      <c r="G18" s="11">
        <v>196</v>
      </c>
      <c r="H18" s="12">
        <f>SUM(F18:G18)</f>
        <v>373</v>
      </c>
      <c r="I18" s="6">
        <v>101</v>
      </c>
      <c r="J18" s="11">
        <v>0</v>
      </c>
      <c r="K18" s="11">
        <v>10</v>
      </c>
      <c r="L18" s="11">
        <f>SUM(J18:K18)</f>
        <v>10</v>
      </c>
    </row>
    <row r="19" spans="1:12" x14ac:dyDescent="0.15">
      <c r="A19" s="3">
        <v>12</v>
      </c>
      <c r="B19" s="11">
        <v>120</v>
      </c>
      <c r="C19" s="11">
        <v>129</v>
      </c>
      <c r="D19" s="12">
        <f>SUM(B19:C19)</f>
        <v>249</v>
      </c>
      <c r="E19" s="6">
        <v>57</v>
      </c>
      <c r="F19" s="11">
        <v>163</v>
      </c>
      <c r="G19" s="11">
        <v>194</v>
      </c>
      <c r="H19" s="12">
        <f>SUM(F19:G19)</f>
        <v>357</v>
      </c>
      <c r="I19" s="6">
        <v>102</v>
      </c>
      <c r="J19" s="11">
        <v>0</v>
      </c>
      <c r="K19" s="11">
        <v>1</v>
      </c>
      <c r="L19" s="11">
        <f>SUM(J19:K19)</f>
        <v>1</v>
      </c>
    </row>
    <row r="20" spans="1:12" x14ac:dyDescent="0.15">
      <c r="A20" s="3">
        <v>13</v>
      </c>
      <c r="B20" s="11">
        <v>127</v>
      </c>
      <c r="C20" s="11">
        <v>137</v>
      </c>
      <c r="D20" s="12">
        <f>SUM(B20:C20)</f>
        <v>264</v>
      </c>
      <c r="E20" s="6">
        <v>58</v>
      </c>
      <c r="F20" s="11">
        <v>160</v>
      </c>
      <c r="G20" s="11">
        <v>178</v>
      </c>
      <c r="H20" s="12">
        <f>SUM(F20:G20)</f>
        <v>338</v>
      </c>
      <c r="I20" s="6">
        <v>103</v>
      </c>
      <c r="J20" s="11">
        <v>0</v>
      </c>
      <c r="K20" s="11">
        <v>5</v>
      </c>
      <c r="L20" s="11">
        <f>SUM(J20:K20)</f>
        <v>5</v>
      </c>
    </row>
    <row r="21" spans="1:12" x14ac:dyDescent="0.15">
      <c r="A21" s="3">
        <v>14</v>
      </c>
      <c r="B21" s="11">
        <v>142</v>
      </c>
      <c r="C21" s="11">
        <v>132</v>
      </c>
      <c r="D21" s="12">
        <f>SUM(B21:C21)</f>
        <v>274</v>
      </c>
      <c r="E21" s="6">
        <v>59</v>
      </c>
      <c r="F21" s="11">
        <v>141</v>
      </c>
      <c r="G21" s="11">
        <v>162</v>
      </c>
      <c r="H21" s="12">
        <f>SUM(F21:G21)</f>
        <v>303</v>
      </c>
      <c r="I21" s="6">
        <v>104</v>
      </c>
      <c r="J21" s="11">
        <v>1</v>
      </c>
      <c r="K21" s="11">
        <v>1</v>
      </c>
      <c r="L21" s="11">
        <f>SUM(J21:K21)</f>
        <v>2</v>
      </c>
    </row>
    <row r="22" spans="1:12" x14ac:dyDescent="0.15">
      <c r="A22" s="7" t="s">
        <v>14</v>
      </c>
      <c r="B22" s="8">
        <f>SUM(B23:B27)</f>
        <v>670</v>
      </c>
      <c r="C22" s="8">
        <f>SUM(C23:C27)</f>
        <v>628</v>
      </c>
      <c r="D22" s="9">
        <f>SUM(D23:D27)</f>
        <v>1298</v>
      </c>
      <c r="E22" s="10" t="s">
        <v>15</v>
      </c>
      <c r="F22" s="8">
        <f>SUM(F23:F27)</f>
        <v>811</v>
      </c>
      <c r="G22" s="8">
        <f>SUM(G23:G27)</f>
        <v>857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116</v>
      </c>
      <c r="C23" s="11">
        <v>126</v>
      </c>
      <c r="D23" s="12">
        <f>SUM(B23:C23)</f>
        <v>242</v>
      </c>
      <c r="E23" s="6">
        <v>60</v>
      </c>
      <c r="F23" s="13">
        <v>186</v>
      </c>
      <c r="G23" s="11">
        <v>182</v>
      </c>
      <c r="H23" s="12">
        <f>SUM(F23:G23)</f>
        <v>368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144</v>
      </c>
      <c r="C24" s="11">
        <v>129</v>
      </c>
      <c r="D24" s="12">
        <f>SUM(B24:C24)</f>
        <v>273</v>
      </c>
      <c r="E24" s="6">
        <v>61</v>
      </c>
      <c r="F24" s="11">
        <v>154</v>
      </c>
      <c r="G24" s="11">
        <v>169</v>
      </c>
      <c r="H24" s="12">
        <f>SUM(F24:G24)</f>
        <v>323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148</v>
      </c>
      <c r="C25" s="11">
        <v>119</v>
      </c>
      <c r="D25" s="12">
        <f>SUM(B25:C25)</f>
        <v>267</v>
      </c>
      <c r="E25" s="6">
        <v>62</v>
      </c>
      <c r="F25" s="11">
        <v>185</v>
      </c>
      <c r="G25" s="11">
        <v>190</v>
      </c>
      <c r="H25" s="12">
        <f>SUM(F25:G25)</f>
        <v>375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132</v>
      </c>
      <c r="C26" s="11">
        <v>125</v>
      </c>
      <c r="D26" s="12">
        <f>SUM(B26:C26)</f>
        <v>257</v>
      </c>
      <c r="E26" s="6">
        <v>63</v>
      </c>
      <c r="F26" s="11">
        <v>134</v>
      </c>
      <c r="G26" s="11">
        <v>170</v>
      </c>
      <c r="H26" s="12">
        <f>SUM(F26:G26)</f>
        <v>304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130</v>
      </c>
      <c r="C27" s="11">
        <v>129</v>
      </c>
      <c r="D27" s="12">
        <f>SUM(B27:C27)</f>
        <v>259</v>
      </c>
      <c r="E27" s="6">
        <v>64</v>
      </c>
      <c r="F27" s="11">
        <v>152</v>
      </c>
      <c r="G27" s="11">
        <v>146</v>
      </c>
      <c r="H27" s="12">
        <f>SUM(F27:G27)</f>
        <v>298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535</v>
      </c>
      <c r="C28" s="8">
        <f>SUM(C29:C33)</f>
        <v>588</v>
      </c>
      <c r="D28" s="9">
        <f>SUM(D29:D33)</f>
        <v>1123</v>
      </c>
      <c r="E28" s="10" t="s">
        <v>18</v>
      </c>
      <c r="F28" s="8">
        <f>SUM(F29:F33)</f>
        <v>876</v>
      </c>
      <c r="G28" s="8">
        <f>SUM(G29:G33)</f>
        <v>922</v>
      </c>
      <c r="H28" s="9">
        <f>SUM(H29:H33)</f>
        <v>1798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122</v>
      </c>
      <c r="C29" s="11">
        <v>121</v>
      </c>
      <c r="D29" s="12">
        <f>SUM(B29:C29)</f>
        <v>243</v>
      </c>
      <c r="E29" s="6">
        <v>65</v>
      </c>
      <c r="F29" s="11">
        <v>170</v>
      </c>
      <c r="G29" s="11">
        <v>188</v>
      </c>
      <c r="H29" s="11">
        <f>SUM(F29:G29)</f>
        <v>358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107</v>
      </c>
      <c r="C30" s="11">
        <v>127</v>
      </c>
      <c r="D30" s="12">
        <f>SUM(B30:C30)</f>
        <v>234</v>
      </c>
      <c r="E30" s="6">
        <v>66</v>
      </c>
      <c r="F30" s="11">
        <v>189</v>
      </c>
      <c r="G30" s="11">
        <v>195</v>
      </c>
      <c r="H30" s="11">
        <f>SUM(F30:G30)</f>
        <v>384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111</v>
      </c>
      <c r="C31" s="11">
        <v>113</v>
      </c>
      <c r="D31" s="12">
        <f>SUM(B31:C31)</f>
        <v>224</v>
      </c>
      <c r="E31" s="6">
        <v>67</v>
      </c>
      <c r="F31" s="11">
        <v>159</v>
      </c>
      <c r="G31" s="11">
        <v>163</v>
      </c>
      <c r="H31" s="11">
        <f>SUM(F31:G31)</f>
        <v>322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95</v>
      </c>
      <c r="C32" s="11">
        <v>120</v>
      </c>
      <c r="D32" s="12">
        <f>SUM(B32:C32)</f>
        <v>215</v>
      </c>
      <c r="E32" s="6">
        <v>68</v>
      </c>
      <c r="F32" s="11">
        <v>173</v>
      </c>
      <c r="G32" s="11">
        <v>177</v>
      </c>
      <c r="H32" s="11">
        <f>SUM(F32:G32)</f>
        <v>350</v>
      </c>
      <c r="I32" s="10" t="s">
        <v>4</v>
      </c>
      <c r="J32" s="8">
        <f>B4+B10+B16+B22+B28+B34+B40+B46+B52+F4+F10+F16+F22+F28+F34+F40+F46+F52+J4+J10+J16+J22+J28</f>
        <v>13303</v>
      </c>
      <c r="K32" s="8">
        <f>C4+C10+C16+C22+C28+C34+C40+C46+C52+G4+G10+G16+G22+G28+G34+G40+G46+G52+K4+K10+K16+K22+K28</f>
        <v>14388</v>
      </c>
      <c r="L32" s="8">
        <f>D4+D10+D16+D22+D28+D34+D40+D46+D52+H4+H10+H16+H22+H28+H34+H40+H46+H52+L4+L10+L16+L22 +L28</f>
        <v>27691</v>
      </c>
    </row>
    <row r="33" spans="1:12" x14ac:dyDescent="0.15">
      <c r="A33" s="3">
        <v>24</v>
      </c>
      <c r="B33" s="11">
        <v>100</v>
      </c>
      <c r="C33" s="11">
        <v>107</v>
      </c>
      <c r="D33" s="12">
        <f>SUM(B33:C33)</f>
        <v>207</v>
      </c>
      <c r="E33" s="6">
        <v>69</v>
      </c>
      <c r="F33" s="11">
        <v>185</v>
      </c>
      <c r="G33" s="11">
        <v>199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569</v>
      </c>
      <c r="C34" s="8">
        <f>SUM(C35:C39)</f>
        <v>601</v>
      </c>
      <c r="D34" s="9">
        <f>SUM(D35:D39)</f>
        <v>1170</v>
      </c>
      <c r="E34" s="10" t="s">
        <v>20</v>
      </c>
      <c r="F34" s="8">
        <f>SUM(F35:F39)</f>
        <v>920</v>
      </c>
      <c r="G34" s="8">
        <f>SUM(G35:G39)</f>
        <v>1020</v>
      </c>
      <c r="H34" s="8">
        <f>SUM(H35:H39)</f>
        <v>1940</v>
      </c>
      <c r="I34" s="29"/>
      <c r="J34" s="16"/>
      <c r="K34" s="16"/>
      <c r="L34" s="16"/>
    </row>
    <row r="35" spans="1:12" x14ac:dyDescent="0.15">
      <c r="A35" s="3">
        <v>25</v>
      </c>
      <c r="B35" s="11">
        <v>108</v>
      </c>
      <c r="C35" s="11">
        <v>109</v>
      </c>
      <c r="D35" s="12">
        <f>SUM(B35:C35)</f>
        <v>217</v>
      </c>
      <c r="E35" s="6">
        <v>70</v>
      </c>
      <c r="F35" s="11">
        <v>168</v>
      </c>
      <c r="G35" s="11">
        <v>169</v>
      </c>
      <c r="H35" s="11">
        <f>SUM(F35:G35)</f>
        <v>337</v>
      </c>
      <c r="I35" s="29"/>
      <c r="J35" s="16"/>
      <c r="K35" s="16"/>
      <c r="L35" s="16"/>
    </row>
    <row r="36" spans="1:12" x14ac:dyDescent="0.15">
      <c r="A36" s="3">
        <v>26</v>
      </c>
      <c r="B36" s="11">
        <v>119</v>
      </c>
      <c r="C36" s="11">
        <v>121</v>
      </c>
      <c r="D36" s="12">
        <f>SUM(B36:C36)</f>
        <v>240</v>
      </c>
      <c r="E36" s="6">
        <v>71</v>
      </c>
      <c r="F36" s="11">
        <v>177</v>
      </c>
      <c r="G36" s="11">
        <v>189</v>
      </c>
      <c r="H36" s="11">
        <f>SUM(F36:G36)</f>
        <v>366</v>
      </c>
      <c r="I36" s="29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127</v>
      </c>
      <c r="D37" s="12">
        <f>SUM(B37:C37)</f>
        <v>243</v>
      </c>
      <c r="E37" s="6">
        <v>72</v>
      </c>
      <c r="F37" s="11">
        <v>194</v>
      </c>
      <c r="G37" s="11">
        <v>221</v>
      </c>
      <c r="H37" s="11">
        <f>SUM(F37:G37)</f>
        <v>415</v>
      </c>
      <c r="I37" s="29" t="s">
        <v>28</v>
      </c>
      <c r="J37" s="18"/>
      <c r="K37" s="18"/>
      <c r="L37" s="18"/>
    </row>
    <row r="38" spans="1:12" x14ac:dyDescent="0.15">
      <c r="A38" s="3">
        <v>28</v>
      </c>
      <c r="B38" s="11">
        <v>119</v>
      </c>
      <c r="C38" s="11">
        <v>116</v>
      </c>
      <c r="D38" s="12">
        <f>SUM(B38:C38)</f>
        <v>235</v>
      </c>
      <c r="E38" s="6">
        <v>73</v>
      </c>
      <c r="F38" s="11">
        <v>182</v>
      </c>
      <c r="G38" s="11">
        <v>198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107</v>
      </c>
      <c r="C39" s="11">
        <v>128</v>
      </c>
      <c r="D39" s="12">
        <f>SUM(B39:C39)</f>
        <v>235</v>
      </c>
      <c r="E39" s="6">
        <v>74</v>
      </c>
      <c r="F39" s="11">
        <v>199</v>
      </c>
      <c r="G39" s="11">
        <v>243</v>
      </c>
      <c r="H39" s="11">
        <f>SUM(F39:G39)</f>
        <v>442</v>
      </c>
      <c r="I39" s="3" t="s">
        <v>29</v>
      </c>
      <c r="J39" s="19">
        <f>SUM(B4,B10,B16)</f>
        <v>1774</v>
      </c>
      <c r="K39" s="19">
        <f>SUM(C4,C10,C16)</f>
        <v>1760</v>
      </c>
      <c r="L39" s="19">
        <f>SUM(D4,D10,D16)</f>
        <v>3534</v>
      </c>
    </row>
    <row r="40" spans="1:12" x14ac:dyDescent="0.15">
      <c r="A40" s="7" t="s">
        <v>21</v>
      </c>
      <c r="B40" s="8">
        <f>SUM(B41:B45)</f>
        <v>645</v>
      </c>
      <c r="C40" s="8">
        <f>SUM(C41:C45)</f>
        <v>656</v>
      </c>
      <c r="D40" s="9">
        <f>SUM(D41:D45)</f>
        <v>1301</v>
      </c>
      <c r="E40" s="10" t="s">
        <v>22</v>
      </c>
      <c r="F40" s="8">
        <f>SUM(F41:F45)</f>
        <v>873</v>
      </c>
      <c r="G40" s="8">
        <f>SUM(G41:G45)</f>
        <v>1075</v>
      </c>
      <c r="H40" s="8">
        <f>SUM(H41:H45)</f>
        <v>1948</v>
      </c>
      <c r="I40" s="3" t="s">
        <v>30</v>
      </c>
      <c r="J40" s="19">
        <f>SUM(B22,B28,B34,B40,B46,B52,F4,F10,F16,F22)</f>
        <v>7738</v>
      </c>
      <c r="K40" s="19">
        <f>SUM(C22,C28,C34,C40,C46,C52,G4,G10,G16,G22)</f>
        <v>7767</v>
      </c>
      <c r="L40" s="19">
        <f>SUM(D22,D28,D34,D40,D46,D52,H4,H10,H16,H22)</f>
        <v>15505</v>
      </c>
    </row>
    <row r="41" spans="1:12" x14ac:dyDescent="0.15">
      <c r="A41" s="3">
        <v>30</v>
      </c>
      <c r="B41" s="13">
        <v>131</v>
      </c>
      <c r="C41" s="11">
        <v>121</v>
      </c>
      <c r="D41" s="12">
        <f>SUM(B41:C41)</f>
        <v>252</v>
      </c>
      <c r="E41" s="6">
        <v>75</v>
      </c>
      <c r="F41" s="11">
        <v>199</v>
      </c>
      <c r="G41" s="11">
        <v>230</v>
      </c>
      <c r="H41" s="11">
        <f>SUM(F41:G41)</f>
        <v>429</v>
      </c>
      <c r="I41" s="3" t="s">
        <v>31</v>
      </c>
      <c r="J41" s="19">
        <f>SUM(F28,F34,F40,F46,F52,J4,J10,J16,J22)</f>
        <v>3791</v>
      </c>
      <c r="K41" s="19">
        <f>SUM(G28,G34,G40,G46,G52,K4,K10,K16,K22,K28)</f>
        <v>4861</v>
      </c>
      <c r="L41" s="19">
        <f>SUM(H28,H34,H40,H46,H52,L4,L10,L16,L22+L28)</f>
        <v>8652</v>
      </c>
    </row>
    <row r="42" spans="1:12" x14ac:dyDescent="0.15">
      <c r="A42" s="3">
        <v>31</v>
      </c>
      <c r="B42" s="11">
        <v>133</v>
      </c>
      <c r="C42" s="11">
        <v>129</v>
      </c>
      <c r="D42" s="12">
        <f>SUM(B42:C42)</f>
        <v>262</v>
      </c>
      <c r="E42" s="6">
        <v>76</v>
      </c>
      <c r="F42" s="11">
        <v>198</v>
      </c>
      <c r="G42" s="11">
        <v>260</v>
      </c>
      <c r="H42" s="11">
        <f>SUM(F42:G42)</f>
        <v>458</v>
      </c>
      <c r="I42" s="20" t="s">
        <v>32</v>
      </c>
      <c r="J42" s="19">
        <f>SUM(F28,F34)</f>
        <v>1796</v>
      </c>
      <c r="K42" s="19">
        <f>SUM(G28,G34)</f>
        <v>1942</v>
      </c>
      <c r="L42" s="19">
        <f>SUM(H28,H34)</f>
        <v>3738</v>
      </c>
    </row>
    <row r="43" spans="1:12" x14ac:dyDescent="0.15">
      <c r="A43" s="3">
        <v>32</v>
      </c>
      <c r="B43" s="11">
        <v>127</v>
      </c>
      <c r="C43" s="11">
        <v>116</v>
      </c>
      <c r="D43" s="12">
        <f>SUM(B43:C43)</f>
        <v>243</v>
      </c>
      <c r="E43" s="6">
        <v>77</v>
      </c>
      <c r="F43" s="11">
        <v>207</v>
      </c>
      <c r="G43" s="11">
        <v>254</v>
      </c>
      <c r="H43" s="11">
        <f>SUM(F43:G43)</f>
        <v>461</v>
      </c>
      <c r="I43" s="20" t="s">
        <v>33</v>
      </c>
      <c r="J43" s="19">
        <f>SUM(F40,F46,F52,J4,J10,J16,J22,J28)</f>
        <v>1995</v>
      </c>
      <c r="K43" s="19">
        <f>SUM(G40,G46,G52,K4,K10,K16,K22,K28)</f>
        <v>2919</v>
      </c>
      <c r="L43" s="19">
        <f>SUM(H40,H46,H52,L4,L10,L16,L22,L28)</f>
        <v>4914</v>
      </c>
    </row>
    <row r="44" spans="1:12" x14ac:dyDescent="0.15">
      <c r="A44" s="3">
        <v>33</v>
      </c>
      <c r="B44" s="11">
        <v>136</v>
      </c>
      <c r="C44" s="11">
        <v>150</v>
      </c>
      <c r="D44" s="12">
        <f>SUM(B44:C44)</f>
        <v>286</v>
      </c>
      <c r="E44" s="6">
        <v>78</v>
      </c>
      <c r="F44" s="11">
        <v>178</v>
      </c>
      <c r="G44" s="11">
        <v>194</v>
      </c>
      <c r="H44" s="11">
        <f>SUM(F44:G44)</f>
        <v>372</v>
      </c>
      <c r="I44" s="29"/>
      <c r="J44" s="16"/>
      <c r="K44" s="16"/>
      <c r="L44" s="16"/>
    </row>
    <row r="45" spans="1:12" x14ac:dyDescent="0.15">
      <c r="A45" s="3">
        <v>34</v>
      </c>
      <c r="B45" s="11">
        <v>118</v>
      </c>
      <c r="C45" s="11">
        <v>140</v>
      </c>
      <c r="D45" s="12">
        <f>SUM(B45:C45)</f>
        <v>258</v>
      </c>
      <c r="E45" s="6">
        <v>79</v>
      </c>
      <c r="F45" s="11">
        <v>91</v>
      </c>
      <c r="G45" s="11">
        <v>137</v>
      </c>
      <c r="H45" s="11">
        <f>SUM(F45:G45)</f>
        <v>228</v>
      </c>
      <c r="I45" s="41" t="s">
        <v>34</v>
      </c>
      <c r="J45" s="42"/>
      <c r="K45" s="16"/>
      <c r="L45" s="16"/>
    </row>
    <row r="46" spans="1:12" x14ac:dyDescent="0.15">
      <c r="A46" s="7" t="s">
        <v>23</v>
      </c>
      <c r="B46" s="8">
        <f>SUM(B47:B51)</f>
        <v>816</v>
      </c>
      <c r="C46" s="8">
        <f>SUM(C47:C51)</f>
        <v>738</v>
      </c>
      <c r="D46" s="9">
        <f>SUM(D47:D51)</f>
        <v>1554</v>
      </c>
      <c r="E46" s="10" t="s">
        <v>24</v>
      </c>
      <c r="F46" s="8">
        <f>SUM(F47:F51)</f>
        <v>599</v>
      </c>
      <c r="G46" s="8">
        <f>SUM(G47:G51)</f>
        <v>757</v>
      </c>
      <c r="H46" s="8">
        <f>SUM(H47:H51)</f>
        <v>1356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151</v>
      </c>
      <c r="C47" s="11">
        <v>151</v>
      </c>
      <c r="D47" s="12">
        <f>SUM(B47:C47)</f>
        <v>302</v>
      </c>
      <c r="E47" s="6">
        <v>80</v>
      </c>
      <c r="F47" s="11">
        <v>119</v>
      </c>
      <c r="G47" s="11">
        <v>147</v>
      </c>
      <c r="H47" s="11">
        <f>SUM(F47:G47)</f>
        <v>266</v>
      </c>
      <c r="I47" s="3" t="s">
        <v>29</v>
      </c>
      <c r="J47" s="24">
        <f>ROUND(J39/$J$32*100,1)</f>
        <v>13.3</v>
      </c>
      <c r="K47" s="4">
        <f>ROUND(K39/$K$32*100,1)</f>
        <v>12.2</v>
      </c>
      <c r="L47" s="24">
        <f>ROUND(L39/$L$32*100,1)</f>
        <v>12.8</v>
      </c>
    </row>
    <row r="48" spans="1:12" x14ac:dyDescent="0.15">
      <c r="A48" s="3">
        <v>36</v>
      </c>
      <c r="B48" s="13">
        <v>164</v>
      </c>
      <c r="C48" s="11">
        <v>145</v>
      </c>
      <c r="D48" s="12">
        <f>SUM(B48:C48)</f>
        <v>309</v>
      </c>
      <c r="E48" s="6">
        <v>81</v>
      </c>
      <c r="F48" s="11">
        <v>144</v>
      </c>
      <c r="G48" s="11">
        <v>180</v>
      </c>
      <c r="H48" s="11">
        <f>SUM(F48:G48)</f>
        <v>324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171</v>
      </c>
      <c r="C49" s="11">
        <v>154</v>
      </c>
      <c r="D49" s="12">
        <f>SUM(B49:C49)</f>
        <v>325</v>
      </c>
      <c r="E49" s="6">
        <v>82</v>
      </c>
      <c r="F49" s="11">
        <v>107</v>
      </c>
      <c r="G49" s="11">
        <v>145</v>
      </c>
      <c r="H49" s="11">
        <f>SUM(F49:G49)</f>
        <v>252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163</v>
      </c>
      <c r="C50" s="11">
        <v>139</v>
      </c>
      <c r="D50" s="12">
        <f>SUM(B50:C50)</f>
        <v>302</v>
      </c>
      <c r="E50" s="6">
        <v>83</v>
      </c>
      <c r="F50" s="11">
        <v>117</v>
      </c>
      <c r="G50" s="11">
        <v>152</v>
      </c>
      <c r="H50" s="11">
        <f>SUM(F50:G50)</f>
        <v>269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167</v>
      </c>
      <c r="C51" s="11">
        <v>149</v>
      </c>
      <c r="D51" s="12">
        <f>SUM(B51:C51)</f>
        <v>316</v>
      </c>
      <c r="E51" s="6">
        <v>84</v>
      </c>
      <c r="F51" s="11">
        <v>112</v>
      </c>
      <c r="G51" s="11">
        <v>133</v>
      </c>
      <c r="H51" s="11">
        <f>SUM(F51:G51)</f>
        <v>245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854</v>
      </c>
      <c r="C52" s="8">
        <f>SUM(C53:C57)</f>
        <v>856</v>
      </c>
      <c r="D52" s="9">
        <f>SUM(D53:D57)</f>
        <v>1710</v>
      </c>
      <c r="E52" s="10" t="s">
        <v>26</v>
      </c>
      <c r="F52" s="8">
        <f>SUM(F53:F57)</f>
        <v>337</v>
      </c>
      <c r="G52" s="8">
        <f>SUM(G53:G57)</f>
        <v>578</v>
      </c>
      <c r="H52" s="8">
        <f>SUM(H53:H57)</f>
        <v>915</v>
      </c>
      <c r="I52" s="29"/>
      <c r="J52" s="16"/>
      <c r="K52" s="16"/>
      <c r="L52" s="16"/>
    </row>
    <row r="53" spans="1:12" x14ac:dyDescent="0.15">
      <c r="A53" s="3">
        <v>40</v>
      </c>
      <c r="B53" s="11">
        <v>169</v>
      </c>
      <c r="C53" s="11">
        <v>160</v>
      </c>
      <c r="D53" s="12">
        <f>SUM(B53:C53)</f>
        <v>329</v>
      </c>
      <c r="E53" s="6">
        <v>85</v>
      </c>
      <c r="F53" s="11">
        <v>84</v>
      </c>
      <c r="G53" s="11">
        <v>145</v>
      </c>
      <c r="H53" s="11">
        <f>SUM(F53:G53)</f>
        <v>229</v>
      </c>
      <c r="I53" s="29" t="s">
        <v>35</v>
      </c>
      <c r="J53" s="21"/>
      <c r="K53" s="16"/>
      <c r="L53" s="16"/>
    </row>
    <row r="54" spans="1:12" x14ac:dyDescent="0.15">
      <c r="A54" s="3">
        <v>41</v>
      </c>
      <c r="B54" s="11">
        <v>189</v>
      </c>
      <c r="C54" s="11">
        <v>169</v>
      </c>
      <c r="D54" s="12">
        <f>SUM(B54:C54)</f>
        <v>358</v>
      </c>
      <c r="E54" s="6">
        <v>86</v>
      </c>
      <c r="F54" s="11">
        <v>67</v>
      </c>
      <c r="G54" s="11">
        <v>106</v>
      </c>
      <c r="H54" s="11">
        <f>SUM(F54:G54)</f>
        <v>173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183</v>
      </c>
      <c r="C55" s="11">
        <v>191</v>
      </c>
      <c r="D55" s="12">
        <f>SUM(B55:C55)</f>
        <v>374</v>
      </c>
      <c r="E55" s="6">
        <v>87</v>
      </c>
      <c r="F55" s="11">
        <v>75</v>
      </c>
      <c r="G55" s="11">
        <v>123</v>
      </c>
      <c r="H55" s="11">
        <f>SUM(F55:G55)</f>
        <v>198</v>
      </c>
      <c r="I55" s="29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46.827181838683003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49.755351681957187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48.348633129897799</v>
      </c>
    </row>
    <row r="56" spans="1:12" x14ac:dyDescent="0.15">
      <c r="A56" s="3">
        <v>43</v>
      </c>
      <c r="B56" s="11">
        <v>151</v>
      </c>
      <c r="C56" s="17">
        <v>168</v>
      </c>
      <c r="D56" s="12">
        <f>SUM(B56:C56)</f>
        <v>319</v>
      </c>
      <c r="E56" s="6">
        <v>88</v>
      </c>
      <c r="F56" s="11">
        <v>57</v>
      </c>
      <c r="G56" s="11">
        <v>109</v>
      </c>
      <c r="H56" s="11">
        <f>SUM(F56:G56)</f>
        <v>166</v>
      </c>
      <c r="I56" s="29"/>
      <c r="J56" s="16"/>
      <c r="K56" s="16"/>
      <c r="L56" s="16"/>
    </row>
    <row r="57" spans="1:12" x14ac:dyDescent="0.15">
      <c r="A57" s="3">
        <v>44</v>
      </c>
      <c r="B57" s="11">
        <v>162</v>
      </c>
      <c r="C57" s="11">
        <v>168</v>
      </c>
      <c r="D57" s="12">
        <f>SUM(B57:C57)</f>
        <v>330</v>
      </c>
      <c r="E57" s="6">
        <v>89</v>
      </c>
      <c r="F57" s="11">
        <v>54</v>
      </c>
      <c r="G57" s="11">
        <v>95</v>
      </c>
      <c r="H57" s="11">
        <f>SUM(F57:G57)</f>
        <v>149</v>
      </c>
      <c r="J57" s="26"/>
      <c r="K57" s="26"/>
      <c r="L57" s="26"/>
    </row>
    <row r="58" spans="1:12" x14ac:dyDescent="0.15">
      <c r="I58" s="30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="120" zoomScaleNormal="120" workbookViewId="0">
      <selection activeCell="J2" sqref="J2:L2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39" t="s">
        <v>0</v>
      </c>
      <c r="B1" s="39"/>
      <c r="C1" s="39"/>
      <c r="D1" s="39"/>
      <c r="E1" s="39"/>
    </row>
    <row r="2" spans="1:12" x14ac:dyDescent="0.15">
      <c r="J2" s="40" t="s">
        <v>39</v>
      </c>
      <c r="K2" s="40"/>
      <c r="L2" s="4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464</v>
      </c>
      <c r="C4" s="8">
        <f>SUM(C5:C9)</f>
        <v>521</v>
      </c>
      <c r="D4" s="9">
        <f>SUM(D5:D9)</f>
        <v>985</v>
      </c>
      <c r="E4" s="10" t="s">
        <v>6</v>
      </c>
      <c r="F4" s="8">
        <f>SUM(F5:F9)</f>
        <v>1000</v>
      </c>
      <c r="G4" s="8">
        <f>SUM(G5:G9)</f>
        <v>935</v>
      </c>
      <c r="H4" s="9">
        <f>SUM(H5:H9)</f>
        <v>1935</v>
      </c>
      <c r="I4" s="10" t="s">
        <v>7</v>
      </c>
      <c r="J4" s="8">
        <f>SUM(J5:J9)</f>
        <v>151</v>
      </c>
      <c r="K4" s="8">
        <f>SUM(K5:K9)</f>
        <v>325</v>
      </c>
      <c r="L4" s="8">
        <f>SUM(L5:L9)</f>
        <v>476</v>
      </c>
    </row>
    <row r="5" spans="1:12" x14ac:dyDescent="0.15">
      <c r="A5" s="3">
        <v>0</v>
      </c>
      <c r="B5" s="11">
        <v>70</v>
      </c>
      <c r="C5" s="11">
        <v>96</v>
      </c>
      <c r="D5" s="12">
        <f>SUM(B5:C5)</f>
        <v>166</v>
      </c>
      <c r="E5" s="6">
        <v>45</v>
      </c>
      <c r="F5" s="11">
        <v>197</v>
      </c>
      <c r="G5" s="11">
        <v>185</v>
      </c>
      <c r="H5" s="12">
        <f>SUM(F5:G5)</f>
        <v>382</v>
      </c>
      <c r="I5" s="6">
        <v>90</v>
      </c>
      <c r="J5" s="11">
        <v>39</v>
      </c>
      <c r="K5" s="11">
        <v>84</v>
      </c>
      <c r="L5" s="11">
        <f>SUM(J5:K5)</f>
        <v>123</v>
      </c>
    </row>
    <row r="6" spans="1:12" x14ac:dyDescent="0.15">
      <c r="A6" s="3">
        <v>1</v>
      </c>
      <c r="B6" s="11">
        <v>94</v>
      </c>
      <c r="C6" s="11">
        <v>104</v>
      </c>
      <c r="D6" s="12">
        <f>SUM(B6:C6)</f>
        <v>198</v>
      </c>
      <c r="E6" s="6">
        <v>46</v>
      </c>
      <c r="F6" s="11">
        <v>182</v>
      </c>
      <c r="G6" s="11">
        <v>152</v>
      </c>
      <c r="H6" s="12">
        <f>SUM(F6:G6)</f>
        <v>334</v>
      </c>
      <c r="I6" s="6">
        <v>91</v>
      </c>
      <c r="J6" s="11">
        <v>37</v>
      </c>
      <c r="K6" s="11">
        <v>64</v>
      </c>
      <c r="L6" s="11">
        <f>SUM(J6:K6)</f>
        <v>101</v>
      </c>
    </row>
    <row r="7" spans="1:12" x14ac:dyDescent="0.15">
      <c r="A7" s="3">
        <v>2</v>
      </c>
      <c r="B7" s="11">
        <v>101</v>
      </c>
      <c r="C7" s="11">
        <v>101</v>
      </c>
      <c r="D7" s="12">
        <f>SUM(B7:C7)</f>
        <v>202</v>
      </c>
      <c r="E7" s="6">
        <v>47</v>
      </c>
      <c r="F7" s="11">
        <v>186</v>
      </c>
      <c r="G7" s="11">
        <v>176</v>
      </c>
      <c r="H7" s="12">
        <f>SUM(F7:G7)</f>
        <v>362</v>
      </c>
      <c r="I7" s="6">
        <v>92</v>
      </c>
      <c r="J7" s="11">
        <v>40</v>
      </c>
      <c r="K7" s="11">
        <v>66</v>
      </c>
      <c r="L7" s="11">
        <f>SUM(J7:K7)</f>
        <v>106</v>
      </c>
    </row>
    <row r="8" spans="1:12" x14ac:dyDescent="0.15">
      <c r="A8" s="3">
        <v>3</v>
      </c>
      <c r="B8" s="11">
        <v>94</v>
      </c>
      <c r="C8" s="11">
        <v>101</v>
      </c>
      <c r="D8" s="12">
        <f>SUM(B8:C8)</f>
        <v>195</v>
      </c>
      <c r="E8" s="6">
        <v>48</v>
      </c>
      <c r="F8" s="11">
        <v>227</v>
      </c>
      <c r="G8" s="11">
        <v>205</v>
      </c>
      <c r="H8" s="12">
        <f>SUM(F8:G8)</f>
        <v>432</v>
      </c>
      <c r="I8" s="6">
        <v>93</v>
      </c>
      <c r="J8" s="11">
        <v>23</v>
      </c>
      <c r="K8" s="11">
        <v>60</v>
      </c>
      <c r="L8" s="11">
        <f>SUM(J8:K8)</f>
        <v>83</v>
      </c>
    </row>
    <row r="9" spans="1:12" x14ac:dyDescent="0.15">
      <c r="A9" s="3">
        <v>4</v>
      </c>
      <c r="B9" s="11">
        <v>105</v>
      </c>
      <c r="C9" s="11">
        <v>119</v>
      </c>
      <c r="D9" s="12">
        <f>SUM(B9:C9)</f>
        <v>224</v>
      </c>
      <c r="E9" s="6">
        <v>49</v>
      </c>
      <c r="F9" s="11">
        <v>208</v>
      </c>
      <c r="G9" s="11">
        <v>217</v>
      </c>
      <c r="H9" s="12">
        <f>SUM(F9:G9)</f>
        <v>425</v>
      </c>
      <c r="I9" s="6">
        <v>94</v>
      </c>
      <c r="J9" s="11">
        <v>12</v>
      </c>
      <c r="K9" s="11">
        <v>51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657</v>
      </c>
      <c r="C10" s="8">
        <f>SUM(C11:C15)</f>
        <v>584</v>
      </c>
      <c r="D10" s="9">
        <f>SUM(D11:D15)</f>
        <v>1241</v>
      </c>
      <c r="E10" s="10" t="s">
        <v>9</v>
      </c>
      <c r="F10" s="8">
        <f>SUM(F11:F15)</f>
        <v>1017</v>
      </c>
      <c r="G10" s="8">
        <f>SUM(G11:G15)</f>
        <v>991</v>
      </c>
      <c r="H10" s="9">
        <f>SUM(H11:H15)</f>
        <v>2008</v>
      </c>
      <c r="I10" s="10" t="s">
        <v>10</v>
      </c>
      <c r="J10" s="8">
        <f>SUM(J11:J15)</f>
        <v>31</v>
      </c>
      <c r="K10" s="8">
        <f>SUM(K11:K15)</f>
        <v>151</v>
      </c>
      <c r="L10" s="8">
        <f>SUM(L11:L15)</f>
        <v>182</v>
      </c>
    </row>
    <row r="11" spans="1:12" x14ac:dyDescent="0.15">
      <c r="A11" s="3">
        <v>5</v>
      </c>
      <c r="B11" s="11">
        <v>123</v>
      </c>
      <c r="C11" s="11">
        <v>90</v>
      </c>
      <c r="D11" s="12">
        <f>SUM(B11:C11)</f>
        <v>213</v>
      </c>
      <c r="E11" s="6">
        <v>50</v>
      </c>
      <c r="F11" s="11">
        <v>207</v>
      </c>
      <c r="G11" s="11">
        <v>234</v>
      </c>
      <c r="H11" s="12">
        <f>SUM(F11:G11)</f>
        <v>441</v>
      </c>
      <c r="I11" s="6">
        <v>95</v>
      </c>
      <c r="J11" s="11">
        <v>8</v>
      </c>
      <c r="K11" s="11">
        <v>61</v>
      </c>
      <c r="L11" s="11">
        <f>SUM(J11:K11)</f>
        <v>69</v>
      </c>
    </row>
    <row r="12" spans="1:12" x14ac:dyDescent="0.15">
      <c r="A12" s="3">
        <v>6</v>
      </c>
      <c r="B12" s="11">
        <v>128</v>
      </c>
      <c r="C12" s="11">
        <v>138</v>
      </c>
      <c r="D12" s="12">
        <f>SUM(B12:C12)</f>
        <v>266</v>
      </c>
      <c r="E12" s="6">
        <v>51</v>
      </c>
      <c r="F12" s="11">
        <v>183</v>
      </c>
      <c r="G12" s="11">
        <v>178</v>
      </c>
      <c r="H12" s="12">
        <f>SUM(F12:G12)</f>
        <v>361</v>
      </c>
      <c r="I12" s="6">
        <v>96</v>
      </c>
      <c r="J12" s="11">
        <v>13</v>
      </c>
      <c r="K12" s="11">
        <v>36</v>
      </c>
      <c r="L12" s="11">
        <f>SUM(J12:K12)</f>
        <v>49</v>
      </c>
    </row>
    <row r="13" spans="1:12" x14ac:dyDescent="0.15">
      <c r="A13" s="3">
        <v>7</v>
      </c>
      <c r="B13" s="11">
        <v>136</v>
      </c>
      <c r="C13" s="11">
        <v>120</v>
      </c>
      <c r="D13" s="12">
        <f>SUM(B13:C13)</f>
        <v>256</v>
      </c>
      <c r="E13" s="6">
        <v>52</v>
      </c>
      <c r="F13" s="11">
        <v>208</v>
      </c>
      <c r="G13" s="13">
        <v>198</v>
      </c>
      <c r="H13" s="12">
        <f>SUM(F13:G13)</f>
        <v>406</v>
      </c>
      <c r="I13" s="6">
        <v>97</v>
      </c>
      <c r="J13" s="11">
        <v>3</v>
      </c>
      <c r="K13" s="11">
        <v>21</v>
      </c>
      <c r="L13" s="11">
        <f>SUM(J13:K13)</f>
        <v>24</v>
      </c>
    </row>
    <row r="14" spans="1:12" x14ac:dyDescent="0.15">
      <c r="A14" s="3">
        <v>8</v>
      </c>
      <c r="B14" s="11">
        <v>142</v>
      </c>
      <c r="C14" s="11">
        <v>107</v>
      </c>
      <c r="D14" s="12">
        <f>SUM(B14:C14)</f>
        <v>249</v>
      </c>
      <c r="E14" s="6">
        <v>53</v>
      </c>
      <c r="F14" s="11">
        <v>199</v>
      </c>
      <c r="G14" s="11">
        <v>194</v>
      </c>
      <c r="H14" s="12">
        <f>SUM(F14:G14)</f>
        <v>393</v>
      </c>
      <c r="I14" s="6">
        <v>98</v>
      </c>
      <c r="J14" s="11">
        <v>4</v>
      </c>
      <c r="K14" s="11">
        <v>18</v>
      </c>
      <c r="L14" s="11">
        <f>SUM(J14:K14)</f>
        <v>22</v>
      </c>
    </row>
    <row r="15" spans="1:12" x14ac:dyDescent="0.15">
      <c r="A15" s="3">
        <v>9</v>
      </c>
      <c r="B15" s="11">
        <v>128</v>
      </c>
      <c r="C15" s="11">
        <v>129</v>
      </c>
      <c r="D15" s="12">
        <f>SUM(B15:C15)</f>
        <v>257</v>
      </c>
      <c r="E15" s="6">
        <v>54</v>
      </c>
      <c r="F15" s="11">
        <v>220</v>
      </c>
      <c r="G15" s="11">
        <v>187</v>
      </c>
      <c r="H15" s="12">
        <f>SUM(F15:G15)</f>
        <v>407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659</v>
      </c>
      <c r="D16" s="9">
        <f>SUM(D17:D21)</f>
        <v>1303</v>
      </c>
      <c r="E16" s="10" t="s">
        <v>12</v>
      </c>
      <c r="F16" s="8">
        <f>SUM(F17:F21)</f>
        <v>826</v>
      </c>
      <c r="G16" s="8">
        <f>SUM(G17:G21)</f>
        <v>925</v>
      </c>
      <c r="H16" s="9">
        <f>SUM(H17:H21)</f>
        <v>1751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113</v>
      </c>
      <c r="C17" s="11">
        <v>132</v>
      </c>
      <c r="D17" s="12">
        <f>SUM(B17:C17)</f>
        <v>245</v>
      </c>
      <c r="E17" s="6">
        <v>55</v>
      </c>
      <c r="F17" s="11">
        <v>184</v>
      </c>
      <c r="G17" s="11">
        <v>191</v>
      </c>
      <c r="H17" s="12">
        <f>SUM(F17:G17)</f>
        <v>375</v>
      </c>
      <c r="I17" s="6">
        <v>100</v>
      </c>
      <c r="J17" s="11">
        <v>1</v>
      </c>
      <c r="K17" s="13">
        <v>9</v>
      </c>
      <c r="L17" s="11">
        <f>SUM(J17:K17)</f>
        <v>10</v>
      </c>
    </row>
    <row r="18" spans="1:12" x14ac:dyDescent="0.15">
      <c r="A18" s="3">
        <v>11</v>
      </c>
      <c r="B18" s="11">
        <v>138</v>
      </c>
      <c r="C18" s="11">
        <v>128</v>
      </c>
      <c r="D18" s="12">
        <f>SUM(B18:C18)</f>
        <v>266</v>
      </c>
      <c r="E18" s="6">
        <v>56</v>
      </c>
      <c r="F18" s="11">
        <v>179</v>
      </c>
      <c r="G18" s="11">
        <v>198</v>
      </c>
      <c r="H18" s="12">
        <f>SUM(F18:G18)</f>
        <v>377</v>
      </c>
      <c r="I18" s="6">
        <v>101</v>
      </c>
      <c r="J18" s="11">
        <v>0</v>
      </c>
      <c r="K18" s="11">
        <v>10</v>
      </c>
      <c r="L18" s="11">
        <f>SUM(J18:K18)</f>
        <v>10</v>
      </c>
    </row>
    <row r="19" spans="1:12" x14ac:dyDescent="0.15">
      <c r="A19" s="3">
        <v>12</v>
      </c>
      <c r="B19" s="11">
        <v>125</v>
      </c>
      <c r="C19" s="11">
        <v>129</v>
      </c>
      <c r="D19" s="12">
        <f>SUM(B19:C19)</f>
        <v>254</v>
      </c>
      <c r="E19" s="6">
        <v>57</v>
      </c>
      <c r="F19" s="11">
        <v>168</v>
      </c>
      <c r="G19" s="11">
        <v>194</v>
      </c>
      <c r="H19" s="12">
        <f>SUM(F19:G19)</f>
        <v>362</v>
      </c>
      <c r="I19" s="6">
        <v>102</v>
      </c>
      <c r="J19" s="11">
        <v>0</v>
      </c>
      <c r="K19" s="11">
        <v>1</v>
      </c>
      <c r="L19" s="11">
        <f>SUM(J19:K19)</f>
        <v>1</v>
      </c>
    </row>
    <row r="20" spans="1:12" x14ac:dyDescent="0.15">
      <c r="A20" s="3">
        <v>13</v>
      </c>
      <c r="B20" s="11">
        <v>122</v>
      </c>
      <c r="C20" s="11">
        <v>141</v>
      </c>
      <c r="D20" s="12">
        <f>SUM(B20:C20)</f>
        <v>263</v>
      </c>
      <c r="E20" s="6">
        <v>58</v>
      </c>
      <c r="F20" s="11">
        <v>162</v>
      </c>
      <c r="G20" s="11">
        <v>183</v>
      </c>
      <c r="H20" s="12">
        <f>SUM(F20:G20)</f>
        <v>345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146</v>
      </c>
      <c r="C21" s="11">
        <v>129</v>
      </c>
      <c r="D21" s="12">
        <f>SUM(B21:C21)</f>
        <v>275</v>
      </c>
      <c r="E21" s="6">
        <v>59</v>
      </c>
      <c r="F21" s="11">
        <v>133</v>
      </c>
      <c r="G21" s="11">
        <v>159</v>
      </c>
      <c r="H21" s="12">
        <f>SUM(F21:G21)</f>
        <v>292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671</v>
      </c>
      <c r="C22" s="8">
        <f>SUM(C23:C27)</f>
        <v>633</v>
      </c>
      <c r="D22" s="9">
        <f>SUM(D23:D27)</f>
        <v>1304</v>
      </c>
      <c r="E22" s="10" t="s">
        <v>15</v>
      </c>
      <c r="F22" s="8">
        <f>SUM(F23:F27)</f>
        <v>814</v>
      </c>
      <c r="G22" s="8">
        <f>SUM(G23:G27)</f>
        <v>854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115</v>
      </c>
      <c r="C23" s="11">
        <v>126</v>
      </c>
      <c r="D23" s="12">
        <f>SUM(B23:C23)</f>
        <v>241</v>
      </c>
      <c r="E23" s="6">
        <v>60</v>
      </c>
      <c r="F23" s="13">
        <v>188</v>
      </c>
      <c r="G23" s="11">
        <v>184</v>
      </c>
      <c r="H23" s="12">
        <f>SUM(F23:G23)</f>
        <v>372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144</v>
      </c>
      <c r="C24" s="11">
        <v>129</v>
      </c>
      <c r="D24" s="12">
        <f>SUM(B24:C24)</f>
        <v>273</v>
      </c>
      <c r="E24" s="6">
        <v>61</v>
      </c>
      <c r="F24" s="11">
        <v>154</v>
      </c>
      <c r="G24" s="11">
        <v>169</v>
      </c>
      <c r="H24" s="12">
        <f>SUM(F24:G24)</f>
        <v>323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150</v>
      </c>
      <c r="C25" s="11">
        <v>119</v>
      </c>
      <c r="D25" s="12">
        <f>SUM(B25:C25)</f>
        <v>269</v>
      </c>
      <c r="E25" s="6">
        <v>62</v>
      </c>
      <c r="F25" s="11">
        <v>187</v>
      </c>
      <c r="G25" s="11">
        <v>189</v>
      </c>
      <c r="H25" s="12">
        <f>SUM(F25:G25)</f>
        <v>376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131</v>
      </c>
      <c r="D26" s="12">
        <f>SUM(B26:C26)</f>
        <v>266</v>
      </c>
      <c r="E26" s="6">
        <v>63</v>
      </c>
      <c r="F26" s="11">
        <v>130</v>
      </c>
      <c r="G26" s="11">
        <v>167</v>
      </c>
      <c r="H26" s="12">
        <f>SUM(F26:G26)</f>
        <v>297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127</v>
      </c>
      <c r="C27" s="11">
        <v>128</v>
      </c>
      <c r="D27" s="12">
        <f>SUM(B27:C27)</f>
        <v>255</v>
      </c>
      <c r="E27" s="6">
        <v>64</v>
      </c>
      <c r="F27" s="11">
        <v>155</v>
      </c>
      <c r="G27" s="11">
        <v>145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539</v>
      </c>
      <c r="C28" s="8">
        <f>SUM(C29:C33)</f>
        <v>586</v>
      </c>
      <c r="D28" s="9">
        <f>SUM(D29:D33)</f>
        <v>1125</v>
      </c>
      <c r="E28" s="10" t="s">
        <v>18</v>
      </c>
      <c r="F28" s="8">
        <f>SUM(F29:F33)</f>
        <v>873</v>
      </c>
      <c r="G28" s="8">
        <f>SUM(G29:G33)</f>
        <v>930</v>
      </c>
      <c r="H28" s="9">
        <f>SUM(H29:H33)</f>
        <v>1803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123</v>
      </c>
      <c r="C29" s="11">
        <v>123</v>
      </c>
      <c r="D29" s="12">
        <f>SUM(B29:C29)</f>
        <v>246</v>
      </c>
      <c r="E29" s="6">
        <v>65</v>
      </c>
      <c r="F29" s="11">
        <v>171</v>
      </c>
      <c r="G29" s="11">
        <v>190</v>
      </c>
      <c r="H29" s="11">
        <f>SUM(F29:G29)</f>
        <v>361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108</v>
      </c>
      <c r="C30" s="11">
        <v>129</v>
      </c>
      <c r="D30" s="12">
        <f>SUM(B30:C30)</f>
        <v>237</v>
      </c>
      <c r="E30" s="6">
        <v>66</v>
      </c>
      <c r="F30" s="11">
        <v>185</v>
      </c>
      <c r="G30" s="11">
        <v>192</v>
      </c>
      <c r="H30" s="11">
        <f>SUM(F30:G30)</f>
        <v>377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107</v>
      </c>
      <c r="C31" s="11">
        <v>115</v>
      </c>
      <c r="D31" s="12">
        <f>SUM(B31:C31)</f>
        <v>222</v>
      </c>
      <c r="E31" s="6">
        <v>67</v>
      </c>
      <c r="F31" s="11">
        <v>158</v>
      </c>
      <c r="G31" s="11">
        <v>172</v>
      </c>
      <c r="H31" s="11">
        <f>SUM(F31:G31)</f>
        <v>330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90</v>
      </c>
      <c r="C32" s="11">
        <v>114</v>
      </c>
      <c r="D32" s="12">
        <f>SUM(B32:C32)</f>
        <v>204</v>
      </c>
      <c r="E32" s="6">
        <v>68</v>
      </c>
      <c r="F32" s="11">
        <v>167</v>
      </c>
      <c r="G32" s="11">
        <v>174</v>
      </c>
      <c r="H32" s="11">
        <f>SUM(F32:G32)</f>
        <v>341</v>
      </c>
      <c r="I32" s="10" t="s">
        <v>4</v>
      </c>
      <c r="J32" s="8">
        <f>B4+B10+B16+B22+B28+B34+B40+B46+B52+F4+F10+F16+F22+F28+F34+F40+F46+F52+J4+J10+J16+J22+J28</f>
        <v>13302</v>
      </c>
      <c r="K32" s="8">
        <f>C4+C10+C16+C22+C28+C34+C40+C46+C52+G4+G10+G16+G22+G28+G34+G40+G46+G52+K4+K10+K16+K22+K28</f>
        <v>14397</v>
      </c>
      <c r="L32" s="8">
        <f>D4+D10+D16+D22+D28+D34+D40+D46+D52+H4+H10+H16+H22+H28+H34+H40+H46+H52+L4+L10+L16+L22 +L28</f>
        <v>27699</v>
      </c>
    </row>
    <row r="33" spans="1:12" x14ac:dyDescent="0.15">
      <c r="A33" s="3">
        <v>24</v>
      </c>
      <c r="B33" s="11">
        <v>111</v>
      </c>
      <c r="C33" s="11">
        <v>105</v>
      </c>
      <c r="D33" s="12">
        <f>SUM(B33:C33)</f>
        <v>216</v>
      </c>
      <c r="E33" s="6">
        <v>69</v>
      </c>
      <c r="F33" s="11">
        <v>192</v>
      </c>
      <c r="G33" s="11">
        <v>202</v>
      </c>
      <c r="H33" s="11">
        <f>SUM(F33:G33)</f>
        <v>394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568</v>
      </c>
      <c r="C34" s="8">
        <f>SUM(C35:C39)</f>
        <v>609</v>
      </c>
      <c r="D34" s="9">
        <f>SUM(D35:D39)</f>
        <v>1177</v>
      </c>
      <c r="E34" s="10" t="s">
        <v>20</v>
      </c>
      <c r="F34" s="8">
        <f>SUM(F35:F39)</f>
        <v>926</v>
      </c>
      <c r="G34" s="8">
        <f>SUM(G35:G39)</f>
        <v>1014</v>
      </c>
      <c r="H34" s="8">
        <f>SUM(H35:H39)</f>
        <v>1940</v>
      </c>
      <c r="I34" s="31"/>
      <c r="J34" s="16"/>
      <c r="K34" s="16"/>
      <c r="L34" s="16"/>
    </row>
    <row r="35" spans="1:12" x14ac:dyDescent="0.15">
      <c r="A35" s="3">
        <v>25</v>
      </c>
      <c r="B35" s="11">
        <v>105</v>
      </c>
      <c r="C35" s="11">
        <v>116</v>
      </c>
      <c r="D35" s="12">
        <f>SUM(B35:C35)</f>
        <v>221</v>
      </c>
      <c r="E35" s="6">
        <v>70</v>
      </c>
      <c r="F35" s="11">
        <v>166</v>
      </c>
      <c r="G35" s="11">
        <v>167</v>
      </c>
      <c r="H35" s="11">
        <f>SUM(F35:G35)</f>
        <v>333</v>
      </c>
      <c r="I35" s="31"/>
      <c r="J35" s="16"/>
      <c r="K35" s="16"/>
      <c r="L35" s="16"/>
    </row>
    <row r="36" spans="1:12" x14ac:dyDescent="0.15">
      <c r="A36" s="3">
        <v>26</v>
      </c>
      <c r="B36" s="11">
        <v>123</v>
      </c>
      <c r="C36" s="11">
        <v>121</v>
      </c>
      <c r="D36" s="12">
        <f>SUM(B36:C36)</f>
        <v>244</v>
      </c>
      <c r="E36" s="6">
        <v>71</v>
      </c>
      <c r="F36" s="11">
        <v>178</v>
      </c>
      <c r="G36" s="11">
        <v>195</v>
      </c>
      <c r="H36" s="11">
        <f>SUM(F36:G36)</f>
        <v>373</v>
      </c>
      <c r="I36" s="31"/>
      <c r="J36" s="16"/>
      <c r="K36" s="16"/>
      <c r="L36" s="16"/>
    </row>
    <row r="37" spans="1:12" x14ac:dyDescent="0.15">
      <c r="A37" s="3">
        <v>27</v>
      </c>
      <c r="B37" s="11">
        <v>113</v>
      </c>
      <c r="C37" s="11">
        <v>120</v>
      </c>
      <c r="D37" s="12">
        <f>SUM(B37:C37)</f>
        <v>233</v>
      </c>
      <c r="E37" s="6">
        <v>72</v>
      </c>
      <c r="F37" s="11">
        <v>196</v>
      </c>
      <c r="G37" s="11">
        <v>211</v>
      </c>
      <c r="H37" s="11">
        <f>SUM(F37:G37)</f>
        <v>407</v>
      </c>
      <c r="I37" s="31" t="s">
        <v>28</v>
      </c>
      <c r="J37" s="18"/>
      <c r="K37" s="18"/>
      <c r="L37" s="18"/>
    </row>
    <row r="38" spans="1:12" x14ac:dyDescent="0.15">
      <c r="A38" s="3">
        <v>28</v>
      </c>
      <c r="B38" s="11">
        <v>117</v>
      </c>
      <c r="C38" s="11">
        <v>117</v>
      </c>
      <c r="D38" s="12">
        <f>SUM(B38:C38)</f>
        <v>234</v>
      </c>
      <c r="E38" s="6">
        <v>73</v>
      </c>
      <c r="F38" s="11">
        <v>181</v>
      </c>
      <c r="G38" s="11">
        <v>199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110</v>
      </c>
      <c r="C39" s="11">
        <v>135</v>
      </c>
      <c r="D39" s="12">
        <f>SUM(B39:C39)</f>
        <v>245</v>
      </c>
      <c r="E39" s="6">
        <v>74</v>
      </c>
      <c r="F39" s="11">
        <v>205</v>
      </c>
      <c r="G39" s="11">
        <v>242</v>
      </c>
      <c r="H39" s="11">
        <f>SUM(F39:G39)</f>
        <v>447</v>
      </c>
      <c r="I39" s="3" t="s">
        <v>29</v>
      </c>
      <c r="J39" s="19">
        <f>SUM(B4,B10,B16)</f>
        <v>1765</v>
      </c>
      <c r="K39" s="19">
        <f>SUM(C4,C10,C16)</f>
        <v>1764</v>
      </c>
      <c r="L39" s="19">
        <f>SUM(D4,D10,D16)</f>
        <v>3529</v>
      </c>
    </row>
    <row r="40" spans="1:12" x14ac:dyDescent="0.15">
      <c r="A40" s="7" t="s">
        <v>21</v>
      </c>
      <c r="B40" s="8">
        <f>SUM(B41:B45)</f>
        <v>645</v>
      </c>
      <c r="C40" s="8">
        <f>SUM(C41:C45)</f>
        <v>657</v>
      </c>
      <c r="D40" s="9">
        <f>SUM(D41:D45)</f>
        <v>1302</v>
      </c>
      <c r="E40" s="10" t="s">
        <v>22</v>
      </c>
      <c r="F40" s="8">
        <f>SUM(F41:F45)</f>
        <v>867</v>
      </c>
      <c r="G40" s="8">
        <f>SUM(G41:G45)</f>
        <v>1078</v>
      </c>
      <c r="H40" s="8">
        <f>SUM(H41:H45)</f>
        <v>1945</v>
      </c>
      <c r="I40" s="3" t="s">
        <v>30</v>
      </c>
      <c r="J40" s="19">
        <f>SUM(B22,B28,B34,B40,B46,B52,F4,F10,F16,F22)</f>
        <v>7744</v>
      </c>
      <c r="K40" s="19">
        <f>SUM(C22,C28,C34,C40,C46,C52,G4,G10,G16,G22)</f>
        <v>7770</v>
      </c>
      <c r="L40" s="19">
        <f>SUM(D22,D28,D34,D40,D46,D52,H4,H10,H16,H22)</f>
        <v>15514</v>
      </c>
    </row>
    <row r="41" spans="1:12" x14ac:dyDescent="0.15">
      <c r="A41" s="3">
        <v>30</v>
      </c>
      <c r="B41" s="13">
        <v>128</v>
      </c>
      <c r="C41" s="11">
        <v>116</v>
      </c>
      <c r="D41" s="12">
        <f>SUM(B41:C41)</f>
        <v>244</v>
      </c>
      <c r="E41" s="6">
        <v>75</v>
      </c>
      <c r="F41" s="11">
        <v>194</v>
      </c>
      <c r="G41" s="11">
        <v>227</v>
      </c>
      <c r="H41" s="11">
        <f>SUM(F41:G41)</f>
        <v>421</v>
      </c>
      <c r="I41" s="3" t="s">
        <v>31</v>
      </c>
      <c r="J41" s="19">
        <f>SUM(F28,F34,F40,F46,F52,J4,J10,J16,J22)</f>
        <v>3793</v>
      </c>
      <c r="K41" s="19">
        <f>SUM(G28,G34,G40,G46,G52,K4,K10,K16,K22,K28)</f>
        <v>4863</v>
      </c>
      <c r="L41" s="19">
        <f>SUM(H28,H34,H40,H46,H52,L4,L10,L16,L22+L28)</f>
        <v>8656</v>
      </c>
    </row>
    <row r="42" spans="1:12" x14ac:dyDescent="0.15">
      <c r="A42" s="3">
        <v>31</v>
      </c>
      <c r="B42" s="11">
        <v>128</v>
      </c>
      <c r="C42" s="11">
        <v>135</v>
      </c>
      <c r="D42" s="12">
        <f>SUM(B42:C42)</f>
        <v>263</v>
      </c>
      <c r="E42" s="6">
        <v>76</v>
      </c>
      <c r="F42" s="11">
        <v>199</v>
      </c>
      <c r="G42" s="11">
        <v>261</v>
      </c>
      <c r="H42" s="11">
        <f>SUM(F42:G42)</f>
        <v>460</v>
      </c>
      <c r="I42" s="20" t="s">
        <v>32</v>
      </c>
      <c r="J42" s="19">
        <f>SUM(F28,F34)</f>
        <v>1799</v>
      </c>
      <c r="K42" s="19">
        <f>SUM(G28,G34)</f>
        <v>1944</v>
      </c>
      <c r="L42" s="19">
        <f>SUM(H28,H34)</f>
        <v>3743</v>
      </c>
    </row>
    <row r="43" spans="1:12" x14ac:dyDescent="0.15">
      <c r="A43" s="3">
        <v>32</v>
      </c>
      <c r="B43" s="11">
        <v>131</v>
      </c>
      <c r="C43" s="11">
        <v>110</v>
      </c>
      <c r="D43" s="12">
        <f>SUM(B43:C43)</f>
        <v>241</v>
      </c>
      <c r="E43" s="6">
        <v>77</v>
      </c>
      <c r="F43" s="11">
        <v>200</v>
      </c>
      <c r="G43" s="11">
        <v>247</v>
      </c>
      <c r="H43" s="11">
        <f>SUM(F43:G43)</f>
        <v>447</v>
      </c>
      <c r="I43" s="20" t="s">
        <v>33</v>
      </c>
      <c r="J43" s="19">
        <f>SUM(F40,F46,F52,J4,J10,J16,J22,J28)</f>
        <v>1994</v>
      </c>
      <c r="K43" s="19">
        <f>SUM(G40,G46,G52,K4,K10,K16,K22,K28)</f>
        <v>2919</v>
      </c>
      <c r="L43" s="19">
        <f>SUM(H40,H46,H52,L4,L10,L16,L22,L28)</f>
        <v>4913</v>
      </c>
    </row>
    <row r="44" spans="1:12" x14ac:dyDescent="0.15">
      <c r="A44" s="3">
        <v>33</v>
      </c>
      <c r="B44" s="11">
        <v>138</v>
      </c>
      <c r="C44" s="11">
        <v>143</v>
      </c>
      <c r="D44" s="12">
        <f>SUM(B44:C44)</f>
        <v>281</v>
      </c>
      <c r="E44" s="6">
        <v>78</v>
      </c>
      <c r="F44" s="11">
        <v>187</v>
      </c>
      <c r="G44" s="11">
        <v>215</v>
      </c>
      <c r="H44" s="11">
        <f>SUM(F44:G44)</f>
        <v>402</v>
      </c>
      <c r="I44" s="31"/>
      <c r="J44" s="16"/>
      <c r="K44" s="16"/>
      <c r="L44" s="16"/>
    </row>
    <row r="45" spans="1:12" x14ac:dyDescent="0.15">
      <c r="A45" s="3">
        <v>34</v>
      </c>
      <c r="B45" s="11">
        <v>120</v>
      </c>
      <c r="C45" s="11">
        <v>153</v>
      </c>
      <c r="D45" s="12">
        <f>SUM(B45:C45)</f>
        <v>273</v>
      </c>
      <c r="E45" s="6">
        <v>79</v>
      </c>
      <c r="F45" s="11">
        <v>87</v>
      </c>
      <c r="G45" s="11">
        <v>128</v>
      </c>
      <c r="H45" s="11">
        <f>SUM(F45:G45)</f>
        <v>215</v>
      </c>
      <c r="I45" s="41" t="s">
        <v>34</v>
      </c>
      <c r="J45" s="42"/>
      <c r="K45" s="16"/>
      <c r="L45" s="16"/>
    </row>
    <row r="46" spans="1:12" x14ac:dyDescent="0.15">
      <c r="A46" s="7" t="s">
        <v>23</v>
      </c>
      <c r="B46" s="8">
        <f>SUM(B47:B51)</f>
        <v>813</v>
      </c>
      <c r="C46" s="8">
        <f>SUM(C47:C51)</f>
        <v>726</v>
      </c>
      <c r="D46" s="9">
        <f>SUM(D47:D51)</f>
        <v>1539</v>
      </c>
      <c r="E46" s="10" t="s">
        <v>24</v>
      </c>
      <c r="F46" s="8">
        <f>SUM(F47:F51)</f>
        <v>603</v>
      </c>
      <c r="G46" s="8">
        <f>SUM(G47:G51)</f>
        <v>763</v>
      </c>
      <c r="H46" s="8">
        <f>SUM(H47:H51)</f>
        <v>1366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149</v>
      </c>
      <c r="C47" s="11">
        <v>149</v>
      </c>
      <c r="D47" s="12">
        <f>SUM(B47:C47)</f>
        <v>298</v>
      </c>
      <c r="E47" s="6">
        <v>80</v>
      </c>
      <c r="F47" s="11">
        <v>128</v>
      </c>
      <c r="G47" s="11">
        <v>149</v>
      </c>
      <c r="H47" s="11">
        <f>SUM(F47:G47)</f>
        <v>277</v>
      </c>
      <c r="I47" s="3" t="s">
        <v>29</v>
      </c>
      <c r="J47" s="24">
        <f>ROUND(J39/$J$32*100,1)</f>
        <v>13.3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156</v>
      </c>
      <c r="C48" s="11">
        <v>144</v>
      </c>
      <c r="D48" s="12">
        <f>SUM(B48:C48)</f>
        <v>300</v>
      </c>
      <c r="E48" s="6">
        <v>81</v>
      </c>
      <c r="F48" s="11">
        <v>140</v>
      </c>
      <c r="G48" s="11">
        <v>175</v>
      </c>
      <c r="H48" s="11">
        <f>SUM(F48:G48)</f>
        <v>315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182</v>
      </c>
      <c r="C49" s="11">
        <v>155</v>
      </c>
      <c r="D49" s="12">
        <f>SUM(B49:C49)</f>
        <v>337</v>
      </c>
      <c r="E49" s="6">
        <v>82</v>
      </c>
      <c r="F49" s="11">
        <v>111</v>
      </c>
      <c r="G49" s="11">
        <v>151</v>
      </c>
      <c r="H49" s="11">
        <f>SUM(F49:G49)</f>
        <v>262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158</v>
      </c>
      <c r="C50" s="11">
        <v>136</v>
      </c>
      <c r="D50" s="12">
        <f>SUM(B50:C50)</f>
        <v>294</v>
      </c>
      <c r="E50" s="6">
        <v>83</v>
      </c>
      <c r="F50" s="11">
        <v>112</v>
      </c>
      <c r="G50" s="11">
        <v>148</v>
      </c>
      <c r="H50" s="11">
        <f>SUM(F50:G50)</f>
        <v>260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168</v>
      </c>
      <c r="C51" s="11">
        <v>142</v>
      </c>
      <c r="D51" s="12">
        <f>SUM(B51:C51)</f>
        <v>310</v>
      </c>
      <c r="E51" s="6">
        <v>84</v>
      </c>
      <c r="F51" s="11">
        <v>112</v>
      </c>
      <c r="G51" s="11">
        <v>140</v>
      </c>
      <c r="H51" s="11">
        <f>SUM(F51:G51)</f>
        <v>252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851</v>
      </c>
      <c r="C52" s="8">
        <f>SUM(C53:C57)</f>
        <v>854</v>
      </c>
      <c r="D52" s="9">
        <f>SUM(D53:D57)</f>
        <v>1705</v>
      </c>
      <c r="E52" s="10" t="s">
        <v>26</v>
      </c>
      <c r="F52" s="8">
        <f>SUM(F53:F57)</f>
        <v>340</v>
      </c>
      <c r="G52" s="8">
        <f>SUM(G53:G57)</f>
        <v>575</v>
      </c>
      <c r="H52" s="8">
        <f>SUM(H53:H57)</f>
        <v>915</v>
      </c>
      <c r="I52" s="31"/>
      <c r="J52" s="16"/>
      <c r="K52" s="16"/>
      <c r="L52" s="16"/>
    </row>
    <row r="53" spans="1:12" x14ac:dyDescent="0.15">
      <c r="A53" s="3">
        <v>40</v>
      </c>
      <c r="B53" s="11">
        <v>160</v>
      </c>
      <c r="C53" s="11">
        <v>162</v>
      </c>
      <c r="D53" s="12">
        <f>SUM(B53:C53)</f>
        <v>322</v>
      </c>
      <c r="E53" s="6">
        <v>85</v>
      </c>
      <c r="F53" s="11">
        <v>84</v>
      </c>
      <c r="G53" s="11">
        <v>140</v>
      </c>
      <c r="H53" s="11">
        <f>SUM(F53:G53)</f>
        <v>224</v>
      </c>
      <c r="I53" s="31" t="s">
        <v>35</v>
      </c>
      <c r="J53" s="21"/>
      <c r="K53" s="16"/>
      <c r="L53" s="16"/>
    </row>
    <row r="54" spans="1:12" x14ac:dyDescent="0.15">
      <c r="A54" s="3">
        <v>41</v>
      </c>
      <c r="B54" s="11">
        <v>192</v>
      </c>
      <c r="C54" s="11">
        <v>172</v>
      </c>
      <c r="D54" s="12">
        <f>SUM(B54:C54)</f>
        <v>364</v>
      </c>
      <c r="E54" s="6">
        <v>86</v>
      </c>
      <c r="F54" s="11">
        <v>65</v>
      </c>
      <c r="G54" s="11">
        <v>111</v>
      </c>
      <c r="H54" s="11">
        <f>SUM(F54:G54)</f>
        <v>176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193</v>
      </c>
      <c r="D55" s="12">
        <f>SUM(B55:C55)</f>
        <v>378</v>
      </c>
      <c r="E55" s="6">
        <v>87</v>
      </c>
      <c r="F55" s="11">
        <v>75</v>
      </c>
      <c r="G55" s="11">
        <v>117</v>
      </c>
      <c r="H55" s="11">
        <f>SUM(F55:G55)</f>
        <v>192</v>
      </c>
      <c r="I55" s="31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46.872049315892347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49.722720011113424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48.353731181631105</v>
      </c>
    </row>
    <row r="56" spans="1:12" x14ac:dyDescent="0.15">
      <c r="A56" s="3">
        <v>43</v>
      </c>
      <c r="B56" s="11">
        <v>155</v>
      </c>
      <c r="C56" s="17">
        <v>165</v>
      </c>
      <c r="D56" s="12">
        <f>SUM(B56:C56)</f>
        <v>320</v>
      </c>
      <c r="E56" s="6">
        <v>88</v>
      </c>
      <c r="F56" s="11">
        <v>59</v>
      </c>
      <c r="G56" s="11">
        <v>112</v>
      </c>
      <c r="H56" s="11">
        <f>SUM(F56:G56)</f>
        <v>171</v>
      </c>
      <c r="I56" s="31"/>
      <c r="J56" s="16"/>
      <c r="K56" s="16"/>
      <c r="L56" s="16"/>
    </row>
    <row r="57" spans="1:12" x14ac:dyDescent="0.15">
      <c r="A57" s="3">
        <v>44</v>
      </c>
      <c r="B57" s="11">
        <v>159</v>
      </c>
      <c r="C57" s="11">
        <v>162</v>
      </c>
      <c r="D57" s="12">
        <f>SUM(B57:C57)</f>
        <v>321</v>
      </c>
      <c r="E57" s="6">
        <v>89</v>
      </c>
      <c r="F57" s="11">
        <v>57</v>
      </c>
      <c r="G57" s="11">
        <v>95</v>
      </c>
      <c r="H57" s="11">
        <f>SUM(F57:G57)</f>
        <v>152</v>
      </c>
      <c r="J57" s="26"/>
      <c r="K57" s="26"/>
      <c r="L57" s="26"/>
    </row>
    <row r="58" spans="1:12" x14ac:dyDescent="0.15">
      <c r="I58" s="32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39" t="s">
        <v>0</v>
      </c>
      <c r="B1" s="39"/>
      <c r="C1" s="39"/>
      <c r="D1" s="39"/>
      <c r="E1" s="39"/>
    </row>
    <row r="2" spans="1:12" x14ac:dyDescent="0.15">
      <c r="J2" s="40" t="s">
        <v>40</v>
      </c>
      <c r="K2" s="40"/>
      <c r="L2" s="4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463</v>
      </c>
      <c r="C4" s="8">
        <f>SUM(C5:C9)</f>
        <v>518</v>
      </c>
      <c r="D4" s="9">
        <f>SUM(D5:D9)</f>
        <v>981</v>
      </c>
      <c r="E4" s="10" t="s">
        <v>6</v>
      </c>
      <c r="F4" s="8">
        <f>SUM(F5:F9)</f>
        <v>991</v>
      </c>
      <c r="G4" s="8">
        <f>SUM(G5:G9)</f>
        <v>939</v>
      </c>
      <c r="H4" s="9">
        <f>SUM(H5:H9)</f>
        <v>1930</v>
      </c>
      <c r="I4" s="10" t="s">
        <v>7</v>
      </c>
      <c r="J4" s="8">
        <f>SUM(J5:J9)</f>
        <v>153</v>
      </c>
      <c r="K4" s="8">
        <f>SUM(K5:K9)</f>
        <v>328</v>
      </c>
      <c r="L4" s="8">
        <f>SUM(L5:L9)</f>
        <v>481</v>
      </c>
    </row>
    <row r="5" spans="1:12" x14ac:dyDescent="0.15">
      <c r="A5" s="3">
        <v>0</v>
      </c>
      <c r="B5" s="11">
        <v>67</v>
      </c>
      <c r="C5" s="11">
        <v>92</v>
      </c>
      <c r="D5" s="12">
        <f>SUM(B5:C5)</f>
        <v>159</v>
      </c>
      <c r="E5" s="6">
        <v>45</v>
      </c>
      <c r="F5" s="11">
        <v>191</v>
      </c>
      <c r="G5" s="11">
        <v>180</v>
      </c>
      <c r="H5" s="12">
        <f>SUM(F5:G5)</f>
        <v>371</v>
      </c>
      <c r="I5" s="6">
        <v>90</v>
      </c>
      <c r="J5" s="11">
        <v>40</v>
      </c>
      <c r="K5" s="11">
        <v>92</v>
      </c>
      <c r="L5" s="11">
        <f>SUM(J5:K5)</f>
        <v>132</v>
      </c>
    </row>
    <row r="6" spans="1:12" x14ac:dyDescent="0.15">
      <c r="A6" s="3">
        <v>1</v>
      </c>
      <c r="B6" s="11">
        <v>98</v>
      </c>
      <c r="C6" s="11">
        <v>103</v>
      </c>
      <c r="D6" s="12">
        <f>SUM(B6:C6)</f>
        <v>201</v>
      </c>
      <c r="E6" s="6">
        <v>46</v>
      </c>
      <c r="F6" s="11">
        <v>180</v>
      </c>
      <c r="G6" s="11">
        <v>158</v>
      </c>
      <c r="H6" s="12">
        <f>SUM(F6:G6)</f>
        <v>338</v>
      </c>
      <c r="I6" s="6">
        <v>91</v>
      </c>
      <c r="J6" s="11">
        <v>37</v>
      </c>
      <c r="K6" s="11">
        <v>61</v>
      </c>
      <c r="L6" s="11">
        <f>SUM(J6:K6)</f>
        <v>98</v>
      </c>
    </row>
    <row r="7" spans="1:12" x14ac:dyDescent="0.15">
      <c r="A7" s="3">
        <v>2</v>
      </c>
      <c r="B7" s="11">
        <v>96</v>
      </c>
      <c r="C7" s="11">
        <v>108</v>
      </c>
      <c r="D7" s="12">
        <f>SUM(B7:C7)</f>
        <v>204</v>
      </c>
      <c r="E7" s="6">
        <v>47</v>
      </c>
      <c r="F7" s="11">
        <v>187</v>
      </c>
      <c r="G7" s="11">
        <v>177</v>
      </c>
      <c r="H7" s="12">
        <f>SUM(F7:G7)</f>
        <v>364</v>
      </c>
      <c r="I7" s="6">
        <v>92</v>
      </c>
      <c r="J7" s="11">
        <v>40</v>
      </c>
      <c r="K7" s="11">
        <v>63</v>
      </c>
      <c r="L7" s="11">
        <f>SUM(J7:K7)</f>
        <v>103</v>
      </c>
    </row>
    <row r="8" spans="1:12" x14ac:dyDescent="0.15">
      <c r="A8" s="3">
        <v>3</v>
      </c>
      <c r="B8" s="11">
        <v>93</v>
      </c>
      <c r="C8" s="11">
        <v>96</v>
      </c>
      <c r="D8" s="12">
        <f>SUM(B8:C8)</f>
        <v>189</v>
      </c>
      <c r="E8" s="6">
        <v>48</v>
      </c>
      <c r="F8" s="11">
        <v>225</v>
      </c>
      <c r="G8" s="11">
        <v>204</v>
      </c>
      <c r="H8" s="12">
        <f>SUM(F8:G8)</f>
        <v>429</v>
      </c>
      <c r="I8" s="6">
        <v>93</v>
      </c>
      <c r="J8" s="11">
        <v>23</v>
      </c>
      <c r="K8" s="11">
        <v>62</v>
      </c>
      <c r="L8" s="11">
        <f>SUM(J8:K8)</f>
        <v>85</v>
      </c>
    </row>
    <row r="9" spans="1:12" x14ac:dyDescent="0.15">
      <c r="A9" s="3">
        <v>4</v>
      </c>
      <c r="B9" s="11">
        <v>109</v>
      </c>
      <c r="C9" s="11">
        <v>119</v>
      </c>
      <c r="D9" s="12">
        <f>SUM(B9:C9)</f>
        <v>228</v>
      </c>
      <c r="E9" s="6">
        <v>49</v>
      </c>
      <c r="F9" s="11">
        <v>208</v>
      </c>
      <c r="G9" s="11">
        <v>220</v>
      </c>
      <c r="H9" s="12">
        <f>SUM(F9:G9)</f>
        <v>428</v>
      </c>
      <c r="I9" s="6">
        <v>94</v>
      </c>
      <c r="J9" s="11">
        <v>13</v>
      </c>
      <c r="K9" s="11">
        <v>50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584</v>
      </c>
      <c r="D10" s="9">
        <f>SUM(D11:D15)</f>
        <v>1231</v>
      </c>
      <c r="E10" s="10" t="s">
        <v>9</v>
      </c>
      <c r="F10" s="8">
        <f>SUM(F11:F15)</f>
        <v>1015</v>
      </c>
      <c r="G10" s="8">
        <f>SUM(G11:G15)</f>
        <v>985</v>
      </c>
      <c r="H10" s="9">
        <f>SUM(H11:H15)</f>
        <v>2000</v>
      </c>
      <c r="I10" s="10" t="s">
        <v>10</v>
      </c>
      <c r="J10" s="8">
        <f>SUM(J11:J15)</f>
        <v>31</v>
      </c>
      <c r="K10" s="8">
        <f>SUM(K11:K15)</f>
        <v>150</v>
      </c>
      <c r="L10" s="8">
        <f>SUM(L11:L15)</f>
        <v>181</v>
      </c>
    </row>
    <row r="11" spans="1:12" x14ac:dyDescent="0.15">
      <c r="A11" s="3">
        <v>5</v>
      </c>
      <c r="B11" s="11">
        <v>120</v>
      </c>
      <c r="C11" s="11">
        <v>98</v>
      </c>
      <c r="D11" s="12">
        <f>SUM(B11:C11)</f>
        <v>218</v>
      </c>
      <c r="E11" s="6">
        <v>50</v>
      </c>
      <c r="F11" s="11">
        <v>204</v>
      </c>
      <c r="G11" s="11">
        <v>232</v>
      </c>
      <c r="H11" s="12">
        <f>SUM(F11:G11)</f>
        <v>436</v>
      </c>
      <c r="I11" s="6">
        <v>95</v>
      </c>
      <c r="J11" s="11">
        <v>8</v>
      </c>
      <c r="K11" s="11">
        <v>63</v>
      </c>
      <c r="L11" s="11">
        <f>SUM(J11:K11)</f>
        <v>71</v>
      </c>
    </row>
    <row r="12" spans="1:12" x14ac:dyDescent="0.15">
      <c r="A12" s="3">
        <v>6</v>
      </c>
      <c r="B12" s="11">
        <v>126</v>
      </c>
      <c r="C12" s="11">
        <v>125</v>
      </c>
      <c r="D12" s="12">
        <f>SUM(B12:C12)</f>
        <v>251</v>
      </c>
      <c r="E12" s="6">
        <v>51</v>
      </c>
      <c r="F12" s="11">
        <v>191</v>
      </c>
      <c r="G12" s="11">
        <v>170</v>
      </c>
      <c r="H12" s="12">
        <f>SUM(F12:G12)</f>
        <v>361</v>
      </c>
      <c r="I12" s="6">
        <v>96</v>
      </c>
      <c r="J12" s="11">
        <v>11</v>
      </c>
      <c r="K12" s="11">
        <v>33</v>
      </c>
      <c r="L12" s="11">
        <f>SUM(J12:K12)</f>
        <v>44</v>
      </c>
    </row>
    <row r="13" spans="1:12" x14ac:dyDescent="0.15">
      <c r="A13" s="3">
        <v>7</v>
      </c>
      <c r="B13" s="11">
        <v>139</v>
      </c>
      <c r="C13" s="11">
        <v>127</v>
      </c>
      <c r="D13" s="12">
        <f>SUM(B13:C13)</f>
        <v>266</v>
      </c>
      <c r="E13" s="6">
        <v>52</v>
      </c>
      <c r="F13" s="11">
        <v>202</v>
      </c>
      <c r="G13" s="13">
        <v>205</v>
      </c>
      <c r="H13" s="12">
        <f>SUM(F13:G13)</f>
        <v>407</v>
      </c>
      <c r="I13" s="6">
        <v>97</v>
      </c>
      <c r="J13" s="11">
        <v>5</v>
      </c>
      <c r="K13" s="11">
        <v>20</v>
      </c>
      <c r="L13" s="11">
        <f>SUM(J13:K13)</f>
        <v>25</v>
      </c>
    </row>
    <row r="14" spans="1:12" x14ac:dyDescent="0.15">
      <c r="A14" s="3">
        <v>8</v>
      </c>
      <c r="B14" s="11">
        <v>139</v>
      </c>
      <c r="C14" s="11">
        <v>102</v>
      </c>
      <c r="D14" s="12">
        <f>SUM(B14:C14)</f>
        <v>241</v>
      </c>
      <c r="E14" s="6">
        <v>53</v>
      </c>
      <c r="F14" s="11">
        <v>206</v>
      </c>
      <c r="G14" s="11">
        <v>194</v>
      </c>
      <c r="H14" s="12">
        <f>SUM(F14:G14)</f>
        <v>400</v>
      </c>
      <c r="I14" s="6">
        <v>98</v>
      </c>
      <c r="J14" s="11">
        <v>4</v>
      </c>
      <c r="K14" s="11">
        <v>19</v>
      </c>
      <c r="L14" s="11">
        <f>SUM(J14:K14)</f>
        <v>23</v>
      </c>
    </row>
    <row r="15" spans="1:12" x14ac:dyDescent="0.15">
      <c r="A15" s="3">
        <v>9</v>
      </c>
      <c r="B15" s="11">
        <v>123</v>
      </c>
      <c r="C15" s="11">
        <v>132</v>
      </c>
      <c r="D15" s="12">
        <f>SUM(B15:C15)</f>
        <v>255</v>
      </c>
      <c r="E15" s="6">
        <v>54</v>
      </c>
      <c r="F15" s="11">
        <v>212</v>
      </c>
      <c r="G15" s="11">
        <v>184</v>
      </c>
      <c r="H15" s="12">
        <f>SUM(F15:G15)</f>
        <v>396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649</v>
      </c>
      <c r="C16" s="8">
        <f>SUM(C17:C21)</f>
        <v>664</v>
      </c>
      <c r="D16" s="9">
        <f>SUM(D17:D21)</f>
        <v>1313</v>
      </c>
      <c r="E16" s="10" t="s">
        <v>12</v>
      </c>
      <c r="F16" s="8">
        <f>SUM(F17:F21)</f>
        <v>839</v>
      </c>
      <c r="G16" s="8">
        <f>SUM(G17:G21)</f>
        <v>930</v>
      </c>
      <c r="H16" s="9">
        <f>SUM(H17:H21)</f>
        <v>1769</v>
      </c>
      <c r="I16" s="10" t="s">
        <v>13</v>
      </c>
      <c r="J16" s="8">
        <f>SUM(J17:J21)</f>
        <v>2</v>
      </c>
      <c r="K16" s="8">
        <f>SUM(K17:K21)</f>
        <v>27</v>
      </c>
      <c r="L16" s="8">
        <f>SUM(L17:L21)</f>
        <v>29</v>
      </c>
    </row>
    <row r="17" spans="1:12" x14ac:dyDescent="0.15">
      <c r="A17" s="3">
        <v>10</v>
      </c>
      <c r="B17" s="11">
        <v>115</v>
      </c>
      <c r="C17" s="11">
        <v>130</v>
      </c>
      <c r="D17" s="12">
        <f>SUM(B17:C17)</f>
        <v>245</v>
      </c>
      <c r="E17" s="6">
        <v>55</v>
      </c>
      <c r="F17" s="11">
        <v>190</v>
      </c>
      <c r="G17" s="11">
        <v>198</v>
      </c>
      <c r="H17" s="12">
        <f>SUM(F17:G17)</f>
        <v>388</v>
      </c>
      <c r="I17" s="6">
        <v>100</v>
      </c>
      <c r="J17" s="11">
        <v>1</v>
      </c>
      <c r="K17" s="13">
        <v>10</v>
      </c>
      <c r="L17" s="11">
        <f>SUM(J17:K17)</f>
        <v>11</v>
      </c>
    </row>
    <row r="18" spans="1:12" x14ac:dyDescent="0.15">
      <c r="A18" s="3">
        <v>11</v>
      </c>
      <c r="B18" s="11">
        <v>134</v>
      </c>
      <c r="C18" s="11">
        <v>131</v>
      </c>
      <c r="D18" s="12">
        <f>SUM(B18:C18)</f>
        <v>265</v>
      </c>
      <c r="E18" s="6">
        <v>56</v>
      </c>
      <c r="F18" s="11">
        <v>180</v>
      </c>
      <c r="G18" s="11">
        <v>198</v>
      </c>
      <c r="H18" s="12">
        <f>SUM(F18:G18)</f>
        <v>378</v>
      </c>
      <c r="I18" s="6">
        <v>101</v>
      </c>
      <c r="J18" s="11">
        <v>0</v>
      </c>
      <c r="K18" s="11">
        <v>8</v>
      </c>
      <c r="L18" s="11">
        <f>SUM(J18:K18)</f>
        <v>8</v>
      </c>
    </row>
    <row r="19" spans="1:12" x14ac:dyDescent="0.15">
      <c r="A19" s="3">
        <v>12</v>
      </c>
      <c r="B19" s="11">
        <v>125</v>
      </c>
      <c r="C19" s="11">
        <v>125</v>
      </c>
      <c r="D19" s="12">
        <f>SUM(B19:C19)</f>
        <v>250</v>
      </c>
      <c r="E19" s="6">
        <v>57</v>
      </c>
      <c r="F19" s="11">
        <v>172</v>
      </c>
      <c r="G19" s="11">
        <v>192</v>
      </c>
      <c r="H19" s="12">
        <f>SUM(F19:G19)</f>
        <v>364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129</v>
      </c>
      <c r="C20" s="11">
        <v>143</v>
      </c>
      <c r="D20" s="12">
        <f>SUM(B20:C20)</f>
        <v>272</v>
      </c>
      <c r="E20" s="6">
        <v>58</v>
      </c>
      <c r="F20" s="11">
        <v>165</v>
      </c>
      <c r="G20" s="11">
        <v>189</v>
      </c>
      <c r="H20" s="12">
        <f>SUM(F20:G20)</f>
        <v>354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146</v>
      </c>
      <c r="C21" s="11">
        <v>135</v>
      </c>
      <c r="D21" s="12">
        <f>SUM(B21:C21)</f>
        <v>281</v>
      </c>
      <c r="E21" s="6">
        <v>59</v>
      </c>
      <c r="F21" s="11">
        <v>132</v>
      </c>
      <c r="G21" s="11">
        <v>153</v>
      </c>
      <c r="H21" s="12">
        <f>SUM(F21:G21)</f>
        <v>285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665</v>
      </c>
      <c r="C22" s="8">
        <f>SUM(C23:C27)</f>
        <v>632</v>
      </c>
      <c r="D22" s="9">
        <f>SUM(D23:D27)</f>
        <v>1297</v>
      </c>
      <c r="E22" s="10" t="s">
        <v>15</v>
      </c>
      <c r="F22" s="8">
        <f>SUM(F23:F27)</f>
        <v>819</v>
      </c>
      <c r="G22" s="8">
        <f>SUM(G23:G27)</f>
        <v>858</v>
      </c>
      <c r="H22" s="9">
        <f>SUM(H23:H27)</f>
        <v>1677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118</v>
      </c>
      <c r="C23" s="11">
        <v>125</v>
      </c>
      <c r="D23" s="12">
        <f>SUM(B23:C23)</f>
        <v>243</v>
      </c>
      <c r="E23" s="6">
        <v>60</v>
      </c>
      <c r="F23" s="13">
        <v>183</v>
      </c>
      <c r="G23" s="11">
        <v>180</v>
      </c>
      <c r="H23" s="12">
        <f>SUM(F23:G23)</f>
        <v>363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145</v>
      </c>
      <c r="C24" s="11">
        <v>131</v>
      </c>
      <c r="D24" s="12">
        <f>SUM(B24:C24)</f>
        <v>276</v>
      </c>
      <c r="E24" s="6">
        <v>61</v>
      </c>
      <c r="F24" s="11">
        <v>159</v>
      </c>
      <c r="G24" s="11">
        <v>174</v>
      </c>
      <c r="H24" s="12">
        <f>SUM(F24:G24)</f>
        <v>333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141</v>
      </c>
      <c r="C25" s="11">
        <v>113</v>
      </c>
      <c r="D25" s="12">
        <f>SUM(B25:C25)</f>
        <v>254</v>
      </c>
      <c r="E25" s="6">
        <v>62</v>
      </c>
      <c r="F25" s="11">
        <v>191</v>
      </c>
      <c r="G25" s="11">
        <v>191</v>
      </c>
      <c r="H25" s="12">
        <f>SUM(F25:G25)</f>
        <v>382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138</v>
      </c>
      <c r="C26" s="11">
        <v>134</v>
      </c>
      <c r="D26" s="12">
        <f>SUM(B26:C26)</f>
        <v>272</v>
      </c>
      <c r="E26" s="6">
        <v>63</v>
      </c>
      <c r="F26" s="11">
        <v>131</v>
      </c>
      <c r="G26" s="11">
        <v>168</v>
      </c>
      <c r="H26" s="12">
        <f>SUM(F26:G26)</f>
        <v>299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123</v>
      </c>
      <c r="C27" s="11">
        <v>129</v>
      </c>
      <c r="D27" s="12">
        <f>SUM(B27:C27)</f>
        <v>252</v>
      </c>
      <c r="E27" s="6">
        <v>64</v>
      </c>
      <c r="F27" s="11">
        <v>155</v>
      </c>
      <c r="G27" s="11">
        <v>145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546</v>
      </c>
      <c r="C28" s="8">
        <f>SUM(C29:C33)</f>
        <v>575</v>
      </c>
      <c r="D28" s="9">
        <f>SUM(D29:D33)</f>
        <v>1121</v>
      </c>
      <c r="E28" s="10" t="s">
        <v>18</v>
      </c>
      <c r="F28" s="8">
        <f>SUM(F29:F33)</f>
        <v>871</v>
      </c>
      <c r="G28" s="8">
        <f>SUM(G29:G33)</f>
        <v>927</v>
      </c>
      <c r="H28" s="9">
        <f>SUM(H29:H33)</f>
        <v>1798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123</v>
      </c>
      <c r="D29" s="12">
        <f>SUM(B29:C29)</f>
        <v>254</v>
      </c>
      <c r="E29" s="6">
        <v>65</v>
      </c>
      <c r="F29" s="11">
        <v>167</v>
      </c>
      <c r="G29" s="11">
        <v>189</v>
      </c>
      <c r="H29" s="11">
        <f>SUM(F29:G29)</f>
        <v>356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107</v>
      </c>
      <c r="C30" s="11">
        <v>124</v>
      </c>
      <c r="D30" s="12">
        <f>SUM(B30:C30)</f>
        <v>231</v>
      </c>
      <c r="E30" s="6">
        <v>66</v>
      </c>
      <c r="F30" s="11">
        <v>185</v>
      </c>
      <c r="G30" s="11">
        <v>184</v>
      </c>
      <c r="H30" s="11">
        <f>SUM(F30:G30)</f>
        <v>369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101</v>
      </c>
      <c r="C31" s="11">
        <v>105</v>
      </c>
      <c r="D31" s="12">
        <f>SUM(B31:C31)</f>
        <v>206</v>
      </c>
      <c r="E31" s="6">
        <v>67</v>
      </c>
      <c r="F31" s="11">
        <v>157</v>
      </c>
      <c r="G31" s="11">
        <v>180</v>
      </c>
      <c r="H31" s="11">
        <f>SUM(F31:G31)</f>
        <v>337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97</v>
      </c>
      <c r="C32" s="11">
        <v>121</v>
      </c>
      <c r="D32" s="12">
        <f>SUM(B32:C32)</f>
        <v>218</v>
      </c>
      <c r="E32" s="6">
        <v>68</v>
      </c>
      <c r="F32" s="11">
        <v>170</v>
      </c>
      <c r="G32" s="11">
        <v>178</v>
      </c>
      <c r="H32" s="11">
        <f>SUM(F32:G32)</f>
        <v>348</v>
      </c>
      <c r="I32" s="10" t="s">
        <v>4</v>
      </c>
      <c r="J32" s="8">
        <f>B4+B10+B16+B22+B28+B34+B40+B46+B52+F4+F10+F16+F22+F28+F34+F40+F46+F52+J4+J10+J16+J22+J28</f>
        <v>13293</v>
      </c>
      <c r="K32" s="8">
        <f>C4+C10+C16+C22+C28+C34+C40+C46+C52+G4+G10+G16+G22+G28+G34+G40+G46+G52+K4+K10+K16+K22+K28</f>
        <v>14376</v>
      </c>
      <c r="L32" s="8">
        <f>D4+D10+D16+D22+D28+D34+D40+D46+D52+H4+H10+H16+H22+H28+H34+H40+H46+H52+L4+L10+L16+L22 +L28</f>
        <v>27669</v>
      </c>
    </row>
    <row r="33" spans="1:12" x14ac:dyDescent="0.15">
      <c r="A33" s="3">
        <v>24</v>
      </c>
      <c r="B33" s="11">
        <v>110</v>
      </c>
      <c r="C33" s="11">
        <v>102</v>
      </c>
      <c r="D33" s="12">
        <f>SUM(B33:C33)</f>
        <v>212</v>
      </c>
      <c r="E33" s="6">
        <v>69</v>
      </c>
      <c r="F33" s="11">
        <v>192</v>
      </c>
      <c r="G33" s="11">
        <v>196</v>
      </c>
      <c r="H33" s="11">
        <f>SUM(F33:G33)</f>
        <v>388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562</v>
      </c>
      <c r="C34" s="8">
        <f>SUM(C35:C39)</f>
        <v>603</v>
      </c>
      <c r="D34" s="9">
        <f>SUM(D35:D39)</f>
        <v>1165</v>
      </c>
      <c r="E34" s="10" t="s">
        <v>20</v>
      </c>
      <c r="F34" s="8">
        <f>SUM(F35:F39)</f>
        <v>917</v>
      </c>
      <c r="G34" s="8">
        <f>SUM(G35:G39)</f>
        <v>1005</v>
      </c>
      <c r="H34" s="8">
        <f>SUM(H35:H39)</f>
        <v>1922</v>
      </c>
      <c r="I34" s="33"/>
      <c r="J34" s="16"/>
      <c r="K34" s="16"/>
      <c r="L34" s="16"/>
    </row>
    <row r="35" spans="1:12" x14ac:dyDescent="0.15">
      <c r="A35" s="3">
        <v>25</v>
      </c>
      <c r="B35" s="11">
        <v>99</v>
      </c>
      <c r="C35" s="11">
        <v>118</v>
      </c>
      <c r="D35" s="12">
        <f>SUM(B35:C35)</f>
        <v>217</v>
      </c>
      <c r="E35" s="6">
        <v>70</v>
      </c>
      <c r="F35" s="11">
        <v>155</v>
      </c>
      <c r="G35" s="11">
        <v>170</v>
      </c>
      <c r="H35" s="11">
        <f>SUM(F35:G35)</f>
        <v>325</v>
      </c>
      <c r="I35" s="33"/>
      <c r="J35" s="16"/>
      <c r="K35" s="16"/>
      <c r="L35" s="16"/>
    </row>
    <row r="36" spans="1:12" x14ac:dyDescent="0.15">
      <c r="A36" s="3">
        <v>26</v>
      </c>
      <c r="B36" s="11">
        <v>120</v>
      </c>
      <c r="C36" s="11">
        <v>114</v>
      </c>
      <c r="D36" s="12">
        <f>SUM(B36:C36)</f>
        <v>234</v>
      </c>
      <c r="E36" s="6">
        <v>71</v>
      </c>
      <c r="F36" s="11">
        <v>182</v>
      </c>
      <c r="G36" s="11">
        <v>195</v>
      </c>
      <c r="H36" s="11">
        <f>SUM(F36:G36)</f>
        <v>377</v>
      </c>
      <c r="I36" s="33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122</v>
      </c>
      <c r="D37" s="12">
        <f>SUM(B37:C37)</f>
        <v>238</v>
      </c>
      <c r="E37" s="6">
        <v>72</v>
      </c>
      <c r="F37" s="11">
        <v>195</v>
      </c>
      <c r="G37" s="11">
        <v>211</v>
      </c>
      <c r="H37" s="11">
        <f>SUM(F37:G37)</f>
        <v>406</v>
      </c>
      <c r="I37" s="33" t="s">
        <v>28</v>
      </c>
      <c r="J37" s="18"/>
      <c r="K37" s="18"/>
      <c r="L37" s="18"/>
    </row>
    <row r="38" spans="1:12" x14ac:dyDescent="0.15">
      <c r="A38" s="3">
        <v>28</v>
      </c>
      <c r="B38" s="11">
        <v>115</v>
      </c>
      <c r="C38" s="11">
        <v>115</v>
      </c>
      <c r="D38" s="12">
        <f>SUM(B38:C38)</f>
        <v>230</v>
      </c>
      <c r="E38" s="6">
        <v>73</v>
      </c>
      <c r="F38" s="11">
        <v>184</v>
      </c>
      <c r="G38" s="11">
        <v>192</v>
      </c>
      <c r="H38" s="11">
        <f>SUM(F38:G38)</f>
        <v>376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112</v>
      </c>
      <c r="C39" s="11">
        <v>134</v>
      </c>
      <c r="D39" s="12">
        <f>SUM(B39:C39)</f>
        <v>246</v>
      </c>
      <c r="E39" s="6">
        <v>74</v>
      </c>
      <c r="F39" s="11">
        <v>201</v>
      </c>
      <c r="G39" s="11">
        <v>237</v>
      </c>
      <c r="H39" s="11">
        <f>SUM(F39:G39)</f>
        <v>438</v>
      </c>
      <c r="I39" s="3" t="s">
        <v>29</v>
      </c>
      <c r="J39" s="19">
        <f>SUM(B4,B10,B16)</f>
        <v>1759</v>
      </c>
      <c r="K39" s="19">
        <f>SUM(C4,C10,C16)</f>
        <v>1766</v>
      </c>
      <c r="L39" s="19">
        <f>SUM(D4,D10,D16)</f>
        <v>3525</v>
      </c>
    </row>
    <row r="40" spans="1:12" x14ac:dyDescent="0.15">
      <c r="A40" s="7" t="s">
        <v>21</v>
      </c>
      <c r="B40" s="8">
        <f>SUM(B41:B45)</f>
        <v>642</v>
      </c>
      <c r="C40" s="8">
        <f>SUM(C41:C45)</f>
        <v>658</v>
      </c>
      <c r="D40" s="9">
        <f>SUM(D41:D45)</f>
        <v>1300</v>
      </c>
      <c r="E40" s="10" t="s">
        <v>22</v>
      </c>
      <c r="F40" s="8">
        <f>SUM(F41:F45)</f>
        <v>872</v>
      </c>
      <c r="G40" s="8">
        <f>SUM(G41:G45)</f>
        <v>1080</v>
      </c>
      <c r="H40" s="8">
        <f>SUM(H41:H45)</f>
        <v>1952</v>
      </c>
      <c r="I40" s="3" t="s">
        <v>30</v>
      </c>
      <c r="J40" s="19">
        <f>SUM(B22,B28,B34,B40,B46,B52,F4,F10,F16,F22)</f>
        <v>7742</v>
      </c>
      <c r="K40" s="19">
        <f>SUM(C22,C28,C34,C40,C46,C52,G4,G10,G16,G22)</f>
        <v>7753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127</v>
      </c>
      <c r="C41" s="11">
        <v>121</v>
      </c>
      <c r="D41" s="12">
        <f>SUM(B41:C41)</f>
        <v>248</v>
      </c>
      <c r="E41" s="6">
        <v>75</v>
      </c>
      <c r="F41" s="11">
        <v>197</v>
      </c>
      <c r="G41" s="11">
        <v>235</v>
      </c>
      <c r="H41" s="11">
        <f>SUM(F41:G41)</f>
        <v>432</v>
      </c>
      <c r="I41" s="3" t="s">
        <v>31</v>
      </c>
      <c r="J41" s="19">
        <f>SUM(F28,F34,F40,F46,F52,J4,J10,J16,J22)</f>
        <v>3792</v>
      </c>
      <c r="K41" s="19">
        <f>SUM(G28,G34,G40,G46,G52,K4,K10,K16,K22,K28)</f>
        <v>4857</v>
      </c>
      <c r="L41" s="19">
        <f>SUM(H28,H34,H40,H46,H52,L4,L10,L16,L22+L28)</f>
        <v>8649</v>
      </c>
    </row>
    <row r="42" spans="1:12" x14ac:dyDescent="0.15">
      <c r="A42" s="3">
        <v>31</v>
      </c>
      <c r="B42" s="11">
        <v>126</v>
      </c>
      <c r="C42" s="11">
        <v>134</v>
      </c>
      <c r="D42" s="12">
        <f>SUM(B42:C42)</f>
        <v>260</v>
      </c>
      <c r="E42" s="6">
        <v>76</v>
      </c>
      <c r="F42" s="11">
        <v>200</v>
      </c>
      <c r="G42" s="11">
        <v>250</v>
      </c>
      <c r="H42" s="11">
        <f>SUM(F42:G42)</f>
        <v>450</v>
      </c>
      <c r="I42" s="20" t="s">
        <v>32</v>
      </c>
      <c r="J42" s="19">
        <f>SUM(F28,F34)</f>
        <v>1788</v>
      </c>
      <c r="K42" s="19">
        <f>SUM(G28,G34)</f>
        <v>1932</v>
      </c>
      <c r="L42" s="19">
        <f>SUM(H28,H34)</f>
        <v>3720</v>
      </c>
    </row>
    <row r="43" spans="1:12" x14ac:dyDescent="0.15">
      <c r="A43" s="3">
        <v>32</v>
      </c>
      <c r="B43" s="11">
        <v>129</v>
      </c>
      <c r="C43" s="11">
        <v>112</v>
      </c>
      <c r="D43" s="12">
        <f>SUM(B43:C43)</f>
        <v>241</v>
      </c>
      <c r="E43" s="6">
        <v>77</v>
      </c>
      <c r="F43" s="11">
        <v>200</v>
      </c>
      <c r="G43" s="11">
        <v>250</v>
      </c>
      <c r="H43" s="11">
        <f>SUM(F43:G43)</f>
        <v>450</v>
      </c>
      <c r="I43" s="20" t="s">
        <v>33</v>
      </c>
      <c r="J43" s="19">
        <f>SUM(F40,F46,F52,J4,J10,J16,J22,J28)</f>
        <v>2004</v>
      </c>
      <c r="K43" s="19">
        <f>SUM(G40,G46,G52,K4,K10,K16,K22,K28)</f>
        <v>2925</v>
      </c>
      <c r="L43" s="19">
        <f>SUM(H40,H46,H52,L4,L10,L16,L22,L28)</f>
        <v>4929</v>
      </c>
    </row>
    <row r="44" spans="1:12" x14ac:dyDescent="0.15">
      <c r="A44" s="3">
        <v>33</v>
      </c>
      <c r="B44" s="11">
        <v>136</v>
      </c>
      <c r="C44" s="11">
        <v>134</v>
      </c>
      <c r="D44" s="12">
        <f>SUM(B44:C44)</f>
        <v>270</v>
      </c>
      <c r="E44" s="6">
        <v>78</v>
      </c>
      <c r="F44" s="11">
        <v>185</v>
      </c>
      <c r="G44" s="11">
        <v>214</v>
      </c>
      <c r="H44" s="11">
        <f>SUM(F44:G44)</f>
        <v>399</v>
      </c>
      <c r="I44" s="33"/>
      <c r="J44" s="16"/>
      <c r="K44" s="16"/>
      <c r="L44" s="16"/>
    </row>
    <row r="45" spans="1:12" x14ac:dyDescent="0.15">
      <c r="A45" s="3">
        <v>34</v>
      </c>
      <c r="B45" s="11">
        <v>124</v>
      </c>
      <c r="C45" s="11">
        <v>157</v>
      </c>
      <c r="D45" s="12">
        <f>SUM(B45:C45)</f>
        <v>281</v>
      </c>
      <c r="E45" s="6">
        <v>79</v>
      </c>
      <c r="F45" s="11">
        <v>90</v>
      </c>
      <c r="G45" s="11">
        <v>131</v>
      </c>
      <c r="H45" s="11">
        <f>SUM(F45:G45)</f>
        <v>221</v>
      </c>
      <c r="I45" s="41" t="s">
        <v>34</v>
      </c>
      <c r="J45" s="42"/>
      <c r="K45" s="16"/>
      <c r="L45" s="16"/>
    </row>
    <row r="46" spans="1:12" x14ac:dyDescent="0.15">
      <c r="A46" s="7" t="s">
        <v>23</v>
      </c>
      <c r="B46" s="8">
        <f>SUM(B47:B51)</f>
        <v>806</v>
      </c>
      <c r="C46" s="8">
        <f>SUM(C47:C51)</f>
        <v>726</v>
      </c>
      <c r="D46" s="9">
        <f>SUM(D47:D51)</f>
        <v>1532</v>
      </c>
      <c r="E46" s="10" t="s">
        <v>24</v>
      </c>
      <c r="F46" s="8">
        <f>SUM(F47:F51)</f>
        <v>608</v>
      </c>
      <c r="G46" s="8">
        <f>SUM(G47:G51)</f>
        <v>772</v>
      </c>
      <c r="H46" s="8">
        <f>SUM(H47:H51)</f>
        <v>1380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146</v>
      </c>
      <c r="C47" s="11">
        <v>144</v>
      </c>
      <c r="D47" s="12">
        <f>SUM(B47:C47)</f>
        <v>290</v>
      </c>
      <c r="E47" s="6">
        <v>80</v>
      </c>
      <c r="F47" s="11">
        <v>127</v>
      </c>
      <c r="G47" s="11">
        <v>157</v>
      </c>
      <c r="H47" s="11">
        <f>SUM(F47:G47)</f>
        <v>284</v>
      </c>
      <c r="I47" s="3" t="s">
        <v>29</v>
      </c>
      <c r="J47" s="24">
        <f>ROUND(J39/$J$32*100,1)</f>
        <v>13.2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148</v>
      </c>
      <c r="C48" s="11">
        <v>145</v>
      </c>
      <c r="D48" s="12">
        <f>SUM(B48:C48)</f>
        <v>293</v>
      </c>
      <c r="E48" s="6">
        <v>81</v>
      </c>
      <c r="F48" s="11">
        <v>144</v>
      </c>
      <c r="G48" s="11">
        <v>167</v>
      </c>
      <c r="H48" s="11">
        <f>SUM(F48:G48)</f>
        <v>311</v>
      </c>
      <c r="I48" s="3" t="s">
        <v>30</v>
      </c>
      <c r="J48" s="24">
        <f>ROUND(J40/$J$32*100,1)</f>
        <v>58.2</v>
      </c>
      <c r="K48" s="4">
        <f>ROUND(K40/$K$32*100,1)</f>
        <v>53.9</v>
      </c>
      <c r="L48" s="24">
        <f>ROUND(L40/$L$32*100,1)</f>
        <v>56</v>
      </c>
    </row>
    <row r="49" spans="1:12" x14ac:dyDescent="0.15">
      <c r="A49" s="3">
        <v>37</v>
      </c>
      <c r="B49" s="11">
        <v>184</v>
      </c>
      <c r="C49" s="11">
        <v>161</v>
      </c>
      <c r="D49" s="12">
        <f>SUM(B49:C49)</f>
        <v>345</v>
      </c>
      <c r="E49" s="6">
        <v>82</v>
      </c>
      <c r="F49" s="11">
        <v>111</v>
      </c>
      <c r="G49" s="11">
        <v>159</v>
      </c>
      <c r="H49" s="11">
        <f>SUM(F49:G49)</f>
        <v>270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161</v>
      </c>
      <c r="C50" s="11">
        <v>132</v>
      </c>
      <c r="D50" s="12">
        <f>SUM(B50:C50)</f>
        <v>293</v>
      </c>
      <c r="E50" s="6">
        <v>83</v>
      </c>
      <c r="F50" s="11">
        <v>112</v>
      </c>
      <c r="G50" s="11">
        <v>138</v>
      </c>
      <c r="H50" s="11">
        <f>SUM(F50:G50)</f>
        <v>250</v>
      </c>
      <c r="I50" s="20" t="s">
        <v>32</v>
      </c>
      <c r="J50" s="4">
        <f>ROUND(J42/$J$32*100,1)</f>
        <v>13.5</v>
      </c>
      <c r="K50" s="4">
        <f>ROUND(K42/$K$32*100,1)</f>
        <v>13.4</v>
      </c>
      <c r="L50" s="4">
        <f>ROUND(L42/$L$32*100,1)</f>
        <v>13.4</v>
      </c>
    </row>
    <row r="51" spans="1:12" x14ac:dyDescent="0.15">
      <c r="A51" s="3">
        <v>39</v>
      </c>
      <c r="B51" s="11">
        <v>167</v>
      </c>
      <c r="C51" s="11">
        <v>144</v>
      </c>
      <c r="D51" s="12">
        <f>SUM(B51:C51)</f>
        <v>311</v>
      </c>
      <c r="E51" s="6">
        <v>84</v>
      </c>
      <c r="F51" s="11">
        <v>114</v>
      </c>
      <c r="G51" s="11">
        <v>151</v>
      </c>
      <c r="H51" s="11">
        <f>SUM(F51:G51)</f>
        <v>265</v>
      </c>
      <c r="I51" s="20" t="s">
        <v>33</v>
      </c>
      <c r="J51" s="4">
        <f>ROUND(J43/$J$32*100,1)</f>
        <v>15.1</v>
      </c>
      <c r="K51" s="4">
        <f>ROUND(K43/$K$32*100,1)</f>
        <v>20.3</v>
      </c>
      <c r="L51" s="24">
        <f>ROUND(L43/$L$32*100,1)</f>
        <v>17.8</v>
      </c>
    </row>
    <row r="52" spans="1:12" x14ac:dyDescent="0.15">
      <c r="A52" s="7" t="s">
        <v>25</v>
      </c>
      <c r="B52" s="8">
        <f>SUM(B53:B57)</f>
        <v>857</v>
      </c>
      <c r="C52" s="8">
        <f>SUM(C53:C57)</f>
        <v>847</v>
      </c>
      <c r="D52" s="9">
        <f>SUM(D53:D57)</f>
        <v>1704</v>
      </c>
      <c r="E52" s="10" t="s">
        <v>26</v>
      </c>
      <c r="F52" s="8">
        <f>SUM(F53:F57)</f>
        <v>338</v>
      </c>
      <c r="G52" s="8">
        <f>SUM(G53:G57)</f>
        <v>567</v>
      </c>
      <c r="H52" s="8">
        <f>SUM(H53:H57)</f>
        <v>905</v>
      </c>
      <c r="I52" s="33"/>
      <c r="J52" s="16"/>
      <c r="K52" s="16"/>
      <c r="L52" s="16"/>
    </row>
    <row r="53" spans="1:12" x14ac:dyDescent="0.15">
      <c r="A53" s="3">
        <v>40</v>
      </c>
      <c r="B53" s="11">
        <v>163</v>
      </c>
      <c r="C53" s="11">
        <v>161</v>
      </c>
      <c r="D53" s="12">
        <f>SUM(B53:C53)</f>
        <v>324</v>
      </c>
      <c r="E53" s="6">
        <v>85</v>
      </c>
      <c r="F53" s="11">
        <v>84</v>
      </c>
      <c r="G53" s="11">
        <v>133</v>
      </c>
      <c r="H53" s="11">
        <f>SUM(F53:G53)</f>
        <v>217</v>
      </c>
      <c r="I53" s="33" t="s">
        <v>35</v>
      </c>
      <c r="J53" s="21"/>
      <c r="K53" s="16"/>
      <c r="L53" s="16"/>
    </row>
    <row r="54" spans="1:12" x14ac:dyDescent="0.15">
      <c r="A54" s="3">
        <v>41</v>
      </c>
      <c r="B54" s="11">
        <v>184</v>
      </c>
      <c r="C54" s="11">
        <v>173</v>
      </c>
      <c r="D54" s="12">
        <f>SUM(B54:C54)</f>
        <v>357</v>
      </c>
      <c r="E54" s="6">
        <v>86</v>
      </c>
      <c r="F54" s="11">
        <v>64</v>
      </c>
      <c r="G54" s="11">
        <v>115</v>
      </c>
      <c r="H54" s="11">
        <f>SUM(F54:G54)</f>
        <v>179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188</v>
      </c>
      <c r="C55" s="11">
        <v>182</v>
      </c>
      <c r="D55" s="12">
        <f>SUM(B55:C55)</f>
        <v>370</v>
      </c>
      <c r="E55" s="6">
        <v>87</v>
      </c>
      <c r="F55" s="11">
        <v>76</v>
      </c>
      <c r="G55" s="11">
        <v>114</v>
      </c>
      <c r="H55" s="11">
        <f>SUM(F55:G55)</f>
        <v>190</v>
      </c>
      <c r="I55" s="33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46.933047468592491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49.754312743461327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48.398894069174887</v>
      </c>
    </row>
    <row r="56" spans="1:12" x14ac:dyDescent="0.15">
      <c r="A56" s="3">
        <v>43</v>
      </c>
      <c r="B56" s="11">
        <v>158</v>
      </c>
      <c r="C56" s="17">
        <v>175</v>
      </c>
      <c r="D56" s="12">
        <f>SUM(B56:C56)</f>
        <v>333</v>
      </c>
      <c r="E56" s="6">
        <v>88</v>
      </c>
      <c r="F56" s="11">
        <v>55</v>
      </c>
      <c r="G56" s="11">
        <v>110</v>
      </c>
      <c r="H56" s="11">
        <f>SUM(F56:G56)</f>
        <v>165</v>
      </c>
      <c r="I56" s="33"/>
      <c r="J56" s="16"/>
      <c r="K56" s="16"/>
      <c r="L56" s="16"/>
    </row>
    <row r="57" spans="1:12" x14ac:dyDescent="0.15">
      <c r="A57" s="3">
        <v>44</v>
      </c>
      <c r="B57" s="11">
        <v>164</v>
      </c>
      <c r="C57" s="11">
        <v>156</v>
      </c>
      <c r="D57" s="12">
        <f>SUM(B57:C57)</f>
        <v>320</v>
      </c>
      <c r="E57" s="6">
        <v>89</v>
      </c>
      <c r="F57" s="11">
        <v>59</v>
      </c>
      <c r="G57" s="11">
        <v>95</v>
      </c>
      <c r="H57" s="11">
        <f>SUM(F57:G57)</f>
        <v>154</v>
      </c>
      <c r="J57" s="26"/>
      <c r="K57" s="26"/>
      <c r="L57" s="26"/>
    </row>
    <row r="58" spans="1:12" x14ac:dyDescent="0.15">
      <c r="I58" s="34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39" t="s">
        <v>0</v>
      </c>
      <c r="B1" s="39"/>
      <c r="C1" s="39"/>
      <c r="D1" s="39"/>
      <c r="E1" s="39"/>
    </row>
    <row r="2" spans="1:12" x14ac:dyDescent="0.15">
      <c r="J2" s="40" t="s">
        <v>41</v>
      </c>
      <c r="K2" s="40"/>
      <c r="L2" s="4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462</v>
      </c>
      <c r="C4" s="8">
        <f>SUM(C5:C9)</f>
        <v>514</v>
      </c>
      <c r="D4" s="9">
        <f>SUM(D5:D9)</f>
        <v>976</v>
      </c>
      <c r="E4" s="10" t="s">
        <v>6</v>
      </c>
      <c r="F4" s="8">
        <f>SUM(F5:F9)</f>
        <v>994</v>
      </c>
      <c r="G4" s="8">
        <f>SUM(G5:G9)</f>
        <v>939</v>
      </c>
      <c r="H4" s="9">
        <f>SUM(H5:H9)</f>
        <v>1933</v>
      </c>
      <c r="I4" s="10" t="s">
        <v>7</v>
      </c>
      <c r="J4" s="8">
        <f>SUM(J5:J9)</f>
        <v>154</v>
      </c>
      <c r="K4" s="8">
        <f>SUM(K5:K9)</f>
        <v>332</v>
      </c>
      <c r="L4" s="8">
        <f>SUM(L5:L9)</f>
        <v>486</v>
      </c>
    </row>
    <row r="5" spans="1:12" x14ac:dyDescent="0.15">
      <c r="A5" s="3">
        <v>0</v>
      </c>
      <c r="B5" s="11">
        <v>67</v>
      </c>
      <c r="C5" s="11">
        <v>89</v>
      </c>
      <c r="D5" s="12">
        <f>SUM(B5:C5)</f>
        <v>156</v>
      </c>
      <c r="E5" s="6">
        <v>45</v>
      </c>
      <c r="F5" s="11">
        <v>188</v>
      </c>
      <c r="G5" s="11">
        <v>184</v>
      </c>
      <c r="H5" s="12">
        <f>SUM(F5:G5)</f>
        <v>372</v>
      </c>
      <c r="I5" s="6">
        <v>90</v>
      </c>
      <c r="J5" s="11">
        <v>40</v>
      </c>
      <c r="K5" s="11">
        <v>94</v>
      </c>
      <c r="L5" s="11">
        <f>SUM(J5:K5)</f>
        <v>134</v>
      </c>
    </row>
    <row r="6" spans="1:12" x14ac:dyDescent="0.15">
      <c r="A6" s="3">
        <v>1</v>
      </c>
      <c r="B6" s="11">
        <v>98</v>
      </c>
      <c r="C6" s="11">
        <v>105</v>
      </c>
      <c r="D6" s="12">
        <f>SUM(B6:C6)</f>
        <v>203</v>
      </c>
      <c r="E6" s="6">
        <v>46</v>
      </c>
      <c r="F6" s="11">
        <v>179</v>
      </c>
      <c r="G6" s="11">
        <v>156</v>
      </c>
      <c r="H6" s="12">
        <f>SUM(F6:G6)</f>
        <v>335</v>
      </c>
      <c r="I6" s="6">
        <v>91</v>
      </c>
      <c r="J6" s="11">
        <v>36</v>
      </c>
      <c r="K6" s="11">
        <v>66</v>
      </c>
      <c r="L6" s="11">
        <f>SUM(J6:K6)</f>
        <v>102</v>
      </c>
    </row>
    <row r="7" spans="1:12" x14ac:dyDescent="0.15">
      <c r="A7" s="3">
        <v>2</v>
      </c>
      <c r="B7" s="11">
        <v>98</v>
      </c>
      <c r="C7" s="11">
        <v>103</v>
      </c>
      <c r="D7" s="12">
        <f>SUM(B7:C7)</f>
        <v>201</v>
      </c>
      <c r="E7" s="6">
        <v>47</v>
      </c>
      <c r="F7" s="11">
        <v>193</v>
      </c>
      <c r="G7" s="11">
        <v>172</v>
      </c>
      <c r="H7" s="12">
        <f>SUM(F7:G7)</f>
        <v>365</v>
      </c>
      <c r="I7" s="6">
        <v>92</v>
      </c>
      <c r="J7" s="11">
        <v>42</v>
      </c>
      <c r="K7" s="11">
        <v>57</v>
      </c>
      <c r="L7" s="11">
        <f>SUM(J7:K7)</f>
        <v>99</v>
      </c>
    </row>
    <row r="8" spans="1:12" x14ac:dyDescent="0.15">
      <c r="A8" s="3">
        <v>3</v>
      </c>
      <c r="B8" s="11">
        <v>91</v>
      </c>
      <c r="C8" s="11">
        <v>96</v>
      </c>
      <c r="D8" s="12">
        <f>SUM(B8:C8)</f>
        <v>187</v>
      </c>
      <c r="E8" s="6">
        <v>48</v>
      </c>
      <c r="F8" s="11">
        <v>220</v>
      </c>
      <c r="G8" s="11">
        <v>212</v>
      </c>
      <c r="H8" s="12">
        <f>SUM(F8:G8)</f>
        <v>432</v>
      </c>
      <c r="I8" s="6">
        <v>93</v>
      </c>
      <c r="J8" s="11">
        <v>23</v>
      </c>
      <c r="K8" s="11">
        <v>65</v>
      </c>
      <c r="L8" s="11">
        <f>SUM(J8:K8)</f>
        <v>88</v>
      </c>
    </row>
    <row r="9" spans="1:12" x14ac:dyDescent="0.15">
      <c r="A9" s="3">
        <v>4</v>
      </c>
      <c r="B9" s="11">
        <v>108</v>
      </c>
      <c r="C9" s="11">
        <v>121</v>
      </c>
      <c r="D9" s="12">
        <f>SUM(B9:C9)</f>
        <v>229</v>
      </c>
      <c r="E9" s="6">
        <v>49</v>
      </c>
      <c r="F9" s="11">
        <v>214</v>
      </c>
      <c r="G9" s="11">
        <v>215</v>
      </c>
      <c r="H9" s="12">
        <f>SUM(F9:G9)</f>
        <v>429</v>
      </c>
      <c r="I9" s="6">
        <v>94</v>
      </c>
      <c r="J9" s="11">
        <v>13</v>
      </c>
      <c r="K9" s="11">
        <v>50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641</v>
      </c>
      <c r="C10" s="8">
        <f>SUM(C11:C15)</f>
        <v>577</v>
      </c>
      <c r="D10" s="9">
        <f>SUM(D11:D15)</f>
        <v>1218</v>
      </c>
      <c r="E10" s="10" t="s">
        <v>9</v>
      </c>
      <c r="F10" s="8">
        <f>SUM(F11:F15)</f>
        <v>1013</v>
      </c>
      <c r="G10" s="8">
        <f>SUM(G11:G15)</f>
        <v>989</v>
      </c>
      <c r="H10" s="9">
        <f>SUM(H11:H15)</f>
        <v>2002</v>
      </c>
      <c r="I10" s="10" t="s">
        <v>10</v>
      </c>
      <c r="J10" s="8">
        <f>SUM(J11:J15)</f>
        <v>31</v>
      </c>
      <c r="K10" s="8">
        <f>SUM(K11:K15)</f>
        <v>146</v>
      </c>
      <c r="L10" s="8">
        <f>SUM(L11:L15)</f>
        <v>177</v>
      </c>
    </row>
    <row r="11" spans="1:12" x14ac:dyDescent="0.15">
      <c r="A11" s="3">
        <v>5</v>
      </c>
      <c r="B11" s="11">
        <v>109</v>
      </c>
      <c r="C11" s="11">
        <v>97</v>
      </c>
      <c r="D11" s="12">
        <f>SUM(B11:C11)</f>
        <v>206</v>
      </c>
      <c r="E11" s="6">
        <v>50</v>
      </c>
      <c r="F11" s="11">
        <v>207</v>
      </c>
      <c r="G11" s="11">
        <v>228</v>
      </c>
      <c r="H11" s="12">
        <f>SUM(F11:G11)</f>
        <v>435</v>
      </c>
      <c r="I11" s="6">
        <v>95</v>
      </c>
      <c r="J11" s="11">
        <v>7</v>
      </c>
      <c r="K11" s="11">
        <v>56</v>
      </c>
      <c r="L11" s="11">
        <f>SUM(J11:K11)</f>
        <v>63</v>
      </c>
    </row>
    <row r="12" spans="1:12" x14ac:dyDescent="0.15">
      <c r="A12" s="3">
        <v>6</v>
      </c>
      <c r="B12" s="11">
        <v>124</v>
      </c>
      <c r="C12" s="11">
        <v>115</v>
      </c>
      <c r="D12" s="12">
        <f>SUM(B12:C12)</f>
        <v>239</v>
      </c>
      <c r="E12" s="6">
        <v>51</v>
      </c>
      <c r="F12" s="11">
        <v>185</v>
      </c>
      <c r="G12" s="11">
        <v>176</v>
      </c>
      <c r="H12" s="12">
        <f>SUM(F12:G12)</f>
        <v>361</v>
      </c>
      <c r="I12" s="6">
        <v>96</v>
      </c>
      <c r="J12" s="11">
        <v>9</v>
      </c>
      <c r="K12" s="11">
        <v>37</v>
      </c>
      <c r="L12" s="11">
        <f>SUM(J12:K12)</f>
        <v>46</v>
      </c>
    </row>
    <row r="13" spans="1:12" x14ac:dyDescent="0.15">
      <c r="A13" s="3">
        <v>7</v>
      </c>
      <c r="B13" s="11">
        <v>142</v>
      </c>
      <c r="C13" s="11">
        <v>135</v>
      </c>
      <c r="D13" s="12">
        <f>SUM(B13:C13)</f>
        <v>277</v>
      </c>
      <c r="E13" s="6">
        <v>52</v>
      </c>
      <c r="F13" s="11">
        <v>200</v>
      </c>
      <c r="G13" s="13">
        <v>207</v>
      </c>
      <c r="H13" s="12">
        <f>SUM(F13:G13)</f>
        <v>407</v>
      </c>
      <c r="I13" s="6">
        <v>97</v>
      </c>
      <c r="J13" s="11">
        <v>8</v>
      </c>
      <c r="K13" s="11">
        <v>20</v>
      </c>
      <c r="L13" s="11">
        <f>SUM(J13:K13)</f>
        <v>28</v>
      </c>
    </row>
    <row r="14" spans="1:12" x14ac:dyDescent="0.15">
      <c r="A14" s="3">
        <v>8</v>
      </c>
      <c r="B14" s="11">
        <v>136</v>
      </c>
      <c r="C14" s="11">
        <v>103</v>
      </c>
      <c r="D14" s="12">
        <f>SUM(B14:C14)</f>
        <v>239</v>
      </c>
      <c r="E14" s="6">
        <v>53</v>
      </c>
      <c r="F14" s="11">
        <v>205</v>
      </c>
      <c r="G14" s="11">
        <v>193</v>
      </c>
      <c r="H14" s="12">
        <f>SUM(F14:G14)</f>
        <v>398</v>
      </c>
      <c r="I14" s="6">
        <v>98</v>
      </c>
      <c r="J14" s="11">
        <v>4</v>
      </c>
      <c r="K14" s="11">
        <v>17</v>
      </c>
      <c r="L14" s="11">
        <f>SUM(J14:K14)</f>
        <v>21</v>
      </c>
    </row>
    <row r="15" spans="1:12" x14ac:dyDescent="0.15">
      <c r="A15" s="3">
        <v>9</v>
      </c>
      <c r="B15" s="11">
        <v>130</v>
      </c>
      <c r="C15" s="11">
        <v>127</v>
      </c>
      <c r="D15" s="12">
        <f>SUM(B15:C15)</f>
        <v>257</v>
      </c>
      <c r="E15" s="6">
        <v>54</v>
      </c>
      <c r="F15" s="11">
        <v>216</v>
      </c>
      <c r="G15" s="11">
        <v>185</v>
      </c>
      <c r="H15" s="12">
        <f>SUM(F15:G15)</f>
        <v>401</v>
      </c>
      <c r="I15" s="6">
        <v>99</v>
      </c>
      <c r="J15" s="11">
        <v>3</v>
      </c>
      <c r="K15" s="11">
        <v>16</v>
      </c>
      <c r="L15" s="11">
        <f>SUM(J15:K15)</f>
        <v>19</v>
      </c>
    </row>
    <row r="16" spans="1:12" x14ac:dyDescent="0.15">
      <c r="A16" s="7" t="s">
        <v>11</v>
      </c>
      <c r="B16" s="8">
        <f>SUM(B17:B21)</f>
        <v>650</v>
      </c>
      <c r="C16" s="8">
        <f>SUM(C17:C21)</f>
        <v>665</v>
      </c>
      <c r="D16" s="9">
        <f>SUM(D17:D21)</f>
        <v>1315</v>
      </c>
      <c r="E16" s="10" t="s">
        <v>12</v>
      </c>
      <c r="F16" s="8">
        <f>SUM(F17:F21)</f>
        <v>839</v>
      </c>
      <c r="G16" s="8">
        <f>SUM(G17:G21)</f>
        <v>923</v>
      </c>
      <c r="H16" s="9">
        <f>SUM(H17:H21)</f>
        <v>1762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119</v>
      </c>
      <c r="C17" s="11">
        <v>131</v>
      </c>
      <c r="D17" s="12">
        <f>SUM(B17:C17)</f>
        <v>250</v>
      </c>
      <c r="E17" s="6">
        <v>55</v>
      </c>
      <c r="F17" s="11">
        <v>196</v>
      </c>
      <c r="G17" s="11">
        <v>200</v>
      </c>
      <c r="H17" s="12">
        <f>SUM(F17:G17)</f>
        <v>396</v>
      </c>
      <c r="I17" s="6">
        <v>100</v>
      </c>
      <c r="J17" s="11">
        <v>1</v>
      </c>
      <c r="K17" s="13">
        <v>9</v>
      </c>
      <c r="L17" s="11">
        <f>SUM(J17:K17)</f>
        <v>10</v>
      </c>
    </row>
    <row r="18" spans="1:12" x14ac:dyDescent="0.15">
      <c r="A18" s="3">
        <v>11</v>
      </c>
      <c r="B18" s="11">
        <v>132</v>
      </c>
      <c r="C18" s="11">
        <v>140</v>
      </c>
      <c r="D18" s="12">
        <f>SUM(B18:C18)</f>
        <v>272</v>
      </c>
      <c r="E18" s="6">
        <v>56</v>
      </c>
      <c r="F18" s="11">
        <v>175</v>
      </c>
      <c r="G18" s="11">
        <v>199</v>
      </c>
      <c r="H18" s="12">
        <f>SUM(F18:G18)</f>
        <v>374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127</v>
      </c>
      <c r="C19" s="11">
        <v>119</v>
      </c>
      <c r="D19" s="12">
        <f>SUM(B19:C19)</f>
        <v>246</v>
      </c>
      <c r="E19" s="6">
        <v>57</v>
      </c>
      <c r="F19" s="11">
        <v>173</v>
      </c>
      <c r="G19" s="11">
        <v>193</v>
      </c>
      <c r="H19" s="12">
        <f>SUM(F19:G19)</f>
        <v>366</v>
      </c>
      <c r="I19" s="6">
        <v>102</v>
      </c>
      <c r="J19" s="11">
        <v>0</v>
      </c>
      <c r="K19" s="11">
        <v>2</v>
      </c>
      <c r="L19" s="11">
        <f>SUM(J19:K19)</f>
        <v>2</v>
      </c>
    </row>
    <row r="20" spans="1:12" x14ac:dyDescent="0.15">
      <c r="A20" s="3">
        <v>13</v>
      </c>
      <c r="B20" s="11">
        <v>124</v>
      </c>
      <c r="C20" s="11">
        <v>145</v>
      </c>
      <c r="D20" s="12">
        <f>SUM(B20:C20)</f>
        <v>269</v>
      </c>
      <c r="E20" s="6">
        <v>58</v>
      </c>
      <c r="F20" s="11">
        <v>168</v>
      </c>
      <c r="G20" s="11">
        <v>191</v>
      </c>
      <c r="H20" s="12">
        <f>SUM(F20:G20)</f>
        <v>359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148</v>
      </c>
      <c r="C21" s="11">
        <v>130</v>
      </c>
      <c r="D21" s="12">
        <f>SUM(B21:C21)</f>
        <v>278</v>
      </c>
      <c r="E21" s="6">
        <v>59</v>
      </c>
      <c r="F21" s="11">
        <v>127</v>
      </c>
      <c r="G21" s="11">
        <v>140</v>
      </c>
      <c r="H21" s="12">
        <f>SUM(F21:G21)</f>
        <v>267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666</v>
      </c>
      <c r="C22" s="8">
        <f>SUM(C23:C27)</f>
        <v>635</v>
      </c>
      <c r="D22" s="9">
        <f>SUM(D23:D27)</f>
        <v>1301</v>
      </c>
      <c r="E22" s="10" t="s">
        <v>15</v>
      </c>
      <c r="F22" s="8">
        <f>SUM(F23:F27)</f>
        <v>818</v>
      </c>
      <c r="G22" s="8">
        <f>SUM(G23:G27)</f>
        <v>872</v>
      </c>
      <c r="H22" s="9">
        <f>SUM(H23:H27)</f>
        <v>1690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125</v>
      </c>
      <c r="C23" s="11">
        <v>128</v>
      </c>
      <c r="D23" s="12">
        <f>SUM(B23:C23)</f>
        <v>253</v>
      </c>
      <c r="E23" s="6">
        <v>60</v>
      </c>
      <c r="F23" s="13">
        <v>180</v>
      </c>
      <c r="G23" s="11">
        <v>184</v>
      </c>
      <c r="H23" s="12">
        <f>SUM(F23:G23)</f>
        <v>364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129</v>
      </c>
      <c r="C24" s="11">
        <v>127</v>
      </c>
      <c r="D24" s="12">
        <f>SUM(B24:C24)</f>
        <v>256</v>
      </c>
      <c r="E24" s="6">
        <v>61</v>
      </c>
      <c r="F24" s="11">
        <v>160</v>
      </c>
      <c r="G24" s="11">
        <v>180</v>
      </c>
      <c r="H24" s="12">
        <f>SUM(F24:G24)</f>
        <v>340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145</v>
      </c>
      <c r="C25" s="11">
        <v>116</v>
      </c>
      <c r="D25" s="12">
        <f>SUM(B25:C25)</f>
        <v>261</v>
      </c>
      <c r="E25" s="6">
        <v>62</v>
      </c>
      <c r="F25" s="11">
        <v>192</v>
      </c>
      <c r="G25" s="11">
        <v>189</v>
      </c>
      <c r="H25" s="12">
        <f>SUM(F25:G25)</f>
        <v>381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142</v>
      </c>
      <c r="C26" s="11">
        <v>130</v>
      </c>
      <c r="D26" s="12">
        <f>SUM(B26:C26)</f>
        <v>272</v>
      </c>
      <c r="E26" s="6">
        <v>63</v>
      </c>
      <c r="F26" s="11">
        <v>136</v>
      </c>
      <c r="G26" s="11">
        <v>165</v>
      </c>
      <c r="H26" s="12">
        <f>SUM(F26:G26)</f>
        <v>301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125</v>
      </c>
      <c r="C27" s="11">
        <v>134</v>
      </c>
      <c r="D27" s="12">
        <f>SUM(B27:C27)</f>
        <v>259</v>
      </c>
      <c r="E27" s="6">
        <v>64</v>
      </c>
      <c r="F27" s="11">
        <v>150</v>
      </c>
      <c r="G27" s="11">
        <v>154</v>
      </c>
      <c r="H27" s="12">
        <f>SUM(F27:G27)</f>
        <v>304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543</v>
      </c>
      <c r="C28" s="8">
        <f>SUM(C29:C33)</f>
        <v>579</v>
      </c>
      <c r="D28" s="9">
        <f>SUM(D29:D33)</f>
        <v>1122</v>
      </c>
      <c r="E28" s="10" t="s">
        <v>18</v>
      </c>
      <c r="F28" s="8">
        <f>SUM(F29:F33)</f>
        <v>878</v>
      </c>
      <c r="G28" s="8">
        <f>SUM(G29:G33)</f>
        <v>916</v>
      </c>
      <c r="H28" s="9">
        <f>SUM(H29:H33)</f>
        <v>1794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121</v>
      </c>
      <c r="D29" s="12">
        <f>SUM(B29:C29)</f>
        <v>252</v>
      </c>
      <c r="E29" s="6">
        <v>65</v>
      </c>
      <c r="F29" s="11">
        <v>167</v>
      </c>
      <c r="G29" s="11">
        <v>178</v>
      </c>
      <c r="H29" s="11">
        <f>SUM(F29:G29)</f>
        <v>345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102</v>
      </c>
      <c r="C30" s="11">
        <v>123</v>
      </c>
      <c r="D30" s="12">
        <f>SUM(B30:C30)</f>
        <v>225</v>
      </c>
      <c r="E30" s="6">
        <v>66</v>
      </c>
      <c r="F30" s="11">
        <v>181</v>
      </c>
      <c r="G30" s="11">
        <v>184</v>
      </c>
      <c r="H30" s="11">
        <f>SUM(F30:G30)</f>
        <v>365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111</v>
      </c>
      <c r="C31" s="11">
        <v>115</v>
      </c>
      <c r="D31" s="12">
        <f>SUM(B31:C31)</f>
        <v>226</v>
      </c>
      <c r="E31" s="6">
        <v>67</v>
      </c>
      <c r="F31" s="11">
        <v>165</v>
      </c>
      <c r="G31" s="11">
        <v>193</v>
      </c>
      <c r="H31" s="11">
        <f>SUM(F31:G31)</f>
        <v>358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89</v>
      </c>
      <c r="C32" s="11">
        <v>123</v>
      </c>
      <c r="D32" s="12">
        <f>SUM(B32:C32)</f>
        <v>212</v>
      </c>
      <c r="E32" s="6">
        <v>68</v>
      </c>
      <c r="F32" s="11">
        <v>166</v>
      </c>
      <c r="G32" s="11">
        <v>168</v>
      </c>
      <c r="H32" s="11">
        <f>SUM(F32:G32)</f>
        <v>334</v>
      </c>
      <c r="I32" s="10" t="s">
        <v>4</v>
      </c>
      <c r="J32" s="8">
        <f>B4+B10+B16+B22+B28+B34+B40+B46+B52+F4+F10+F16+F22+F28+F34+F40+F46+F52+J4+J10+J16+J22+J28</f>
        <v>13291</v>
      </c>
      <c r="K32" s="8">
        <f>C4+C10+C16+C22+C28+C34+C40+C46+C52+G4+G10+G16+G22+G28+G34+G40+G46+G52+K4+K10+K16+K22+K28</f>
        <v>14370</v>
      </c>
      <c r="L32" s="8">
        <f>D4+D10+D16+D22+D28+D34+D40+D46+D52+H4+H10+H16+H22+H28+H34+H40+H46+H52+L4+L10+L16+L22 +L28</f>
        <v>27661</v>
      </c>
    </row>
    <row r="33" spans="1:12" x14ac:dyDescent="0.15">
      <c r="A33" s="3">
        <v>24</v>
      </c>
      <c r="B33" s="11">
        <v>110</v>
      </c>
      <c r="C33" s="11">
        <v>97</v>
      </c>
      <c r="D33" s="12">
        <f>SUM(B33:C33)</f>
        <v>207</v>
      </c>
      <c r="E33" s="6">
        <v>69</v>
      </c>
      <c r="F33" s="11">
        <v>199</v>
      </c>
      <c r="G33" s="11">
        <v>193</v>
      </c>
      <c r="H33" s="11">
        <f>SUM(F33:G33)</f>
        <v>392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567</v>
      </c>
      <c r="C34" s="8">
        <f>SUM(C35:C39)</f>
        <v>597</v>
      </c>
      <c r="D34" s="9">
        <f>SUM(D35:D39)</f>
        <v>1164</v>
      </c>
      <c r="E34" s="10" t="s">
        <v>20</v>
      </c>
      <c r="F34" s="8">
        <f>SUM(F35:F39)</f>
        <v>914</v>
      </c>
      <c r="G34" s="8">
        <f>SUM(G35:G39)</f>
        <v>1008</v>
      </c>
      <c r="H34" s="8">
        <f>SUM(H35:H39)</f>
        <v>1922</v>
      </c>
      <c r="I34" s="35"/>
      <c r="J34" s="16"/>
      <c r="K34" s="16"/>
      <c r="L34" s="16"/>
    </row>
    <row r="35" spans="1:12" x14ac:dyDescent="0.15">
      <c r="A35" s="3">
        <v>25</v>
      </c>
      <c r="B35" s="11">
        <v>97</v>
      </c>
      <c r="C35" s="11">
        <v>115</v>
      </c>
      <c r="D35" s="12">
        <f>SUM(B35:C35)</f>
        <v>212</v>
      </c>
      <c r="E35" s="6">
        <v>70</v>
      </c>
      <c r="F35" s="11">
        <v>152</v>
      </c>
      <c r="G35" s="11">
        <v>176</v>
      </c>
      <c r="H35" s="11">
        <f>SUM(F35:G35)</f>
        <v>328</v>
      </c>
      <c r="I35" s="35"/>
      <c r="J35" s="16"/>
      <c r="K35" s="16"/>
      <c r="L35" s="16"/>
    </row>
    <row r="36" spans="1:12" x14ac:dyDescent="0.15">
      <c r="A36" s="3">
        <v>26</v>
      </c>
      <c r="B36" s="11">
        <v>126</v>
      </c>
      <c r="C36" s="11">
        <v>109</v>
      </c>
      <c r="D36" s="12">
        <f>SUM(B36:C36)</f>
        <v>235</v>
      </c>
      <c r="E36" s="6">
        <v>71</v>
      </c>
      <c r="F36" s="11">
        <v>182</v>
      </c>
      <c r="G36" s="11">
        <v>195</v>
      </c>
      <c r="H36" s="11">
        <f>SUM(F36:G36)</f>
        <v>377</v>
      </c>
      <c r="I36" s="35"/>
      <c r="J36" s="16"/>
      <c r="K36" s="16"/>
      <c r="L36" s="16"/>
    </row>
    <row r="37" spans="1:12" x14ac:dyDescent="0.15">
      <c r="A37" s="3">
        <v>27</v>
      </c>
      <c r="B37" s="11">
        <v>112</v>
      </c>
      <c r="C37" s="11">
        <v>125</v>
      </c>
      <c r="D37" s="12">
        <f>SUM(B37:C37)</f>
        <v>237</v>
      </c>
      <c r="E37" s="6">
        <v>72</v>
      </c>
      <c r="F37" s="11">
        <v>198</v>
      </c>
      <c r="G37" s="11">
        <v>216</v>
      </c>
      <c r="H37" s="11">
        <f>SUM(F37:G37)</f>
        <v>414</v>
      </c>
      <c r="I37" s="35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114</v>
      </c>
      <c r="D38" s="12">
        <f>SUM(B38:C38)</f>
        <v>230</v>
      </c>
      <c r="E38" s="6">
        <v>73</v>
      </c>
      <c r="F38" s="11">
        <v>179</v>
      </c>
      <c r="G38" s="11">
        <v>194</v>
      </c>
      <c r="H38" s="11">
        <f>SUM(F38:G38)</f>
        <v>373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116</v>
      </c>
      <c r="C39" s="11">
        <v>134</v>
      </c>
      <c r="D39" s="12">
        <f>SUM(B39:C39)</f>
        <v>250</v>
      </c>
      <c r="E39" s="6">
        <v>74</v>
      </c>
      <c r="F39" s="11">
        <v>203</v>
      </c>
      <c r="G39" s="11">
        <v>227</v>
      </c>
      <c r="H39" s="11">
        <f>SUM(F39:G39)</f>
        <v>430</v>
      </c>
      <c r="I39" s="3" t="s">
        <v>29</v>
      </c>
      <c r="J39" s="19">
        <f>SUM(B4,B10,B16)</f>
        <v>1753</v>
      </c>
      <c r="K39" s="19">
        <f>SUM(C4,C10,C16)</f>
        <v>1756</v>
      </c>
      <c r="L39" s="19">
        <f>SUM(D4,D10,D16)</f>
        <v>3509</v>
      </c>
    </row>
    <row r="40" spans="1:12" x14ac:dyDescent="0.15">
      <c r="A40" s="7" t="s">
        <v>21</v>
      </c>
      <c r="B40" s="8">
        <f>SUM(B41:B45)</f>
        <v>639</v>
      </c>
      <c r="C40" s="8">
        <f>SUM(C41:C45)</f>
        <v>653</v>
      </c>
      <c r="D40" s="9">
        <f>SUM(D41:D45)</f>
        <v>1292</v>
      </c>
      <c r="E40" s="10" t="s">
        <v>22</v>
      </c>
      <c r="F40" s="8">
        <f>SUM(F41:F45)</f>
        <v>872</v>
      </c>
      <c r="G40" s="8">
        <f>SUM(G41:G45)</f>
        <v>1087</v>
      </c>
      <c r="H40" s="8">
        <f>SUM(H41:H45)</f>
        <v>1959</v>
      </c>
      <c r="I40" s="3" t="s">
        <v>30</v>
      </c>
      <c r="J40" s="19">
        <f>SUM(B22,B28,B34,B40,B46,B52,F4,F10,F16,F22)</f>
        <v>7740</v>
      </c>
      <c r="K40" s="19">
        <f>SUM(C22,C28,C34,C40,C46,C52,G4,G10,G16,G22)</f>
        <v>7757</v>
      </c>
      <c r="L40" s="19">
        <f>SUM(D22,D28,D34,D40,D46,D52,H4,H10,H16,H22)</f>
        <v>15497</v>
      </c>
    </row>
    <row r="41" spans="1:12" x14ac:dyDescent="0.15">
      <c r="A41" s="3">
        <v>30</v>
      </c>
      <c r="B41" s="13">
        <v>122</v>
      </c>
      <c r="C41" s="11">
        <v>117</v>
      </c>
      <c r="D41" s="12">
        <f>SUM(B41:C41)</f>
        <v>239</v>
      </c>
      <c r="E41" s="6">
        <v>75</v>
      </c>
      <c r="F41" s="11">
        <v>187</v>
      </c>
      <c r="G41" s="11">
        <v>237</v>
      </c>
      <c r="H41" s="11">
        <f>SUM(F41:G41)</f>
        <v>424</v>
      </c>
      <c r="I41" s="3" t="s">
        <v>31</v>
      </c>
      <c r="J41" s="19">
        <f>SUM(F28,F34,F40,F46,F52,J4,J10,J16,J22)</f>
        <v>3798</v>
      </c>
      <c r="K41" s="19">
        <f>SUM(G28,G34,G40,G46,G52,K4,K10,K16,K22,K28)</f>
        <v>4857</v>
      </c>
      <c r="L41" s="19">
        <f>SUM(H28,H34,H40,H46,H52,L4,L10,L16,L22+L28)</f>
        <v>8655</v>
      </c>
    </row>
    <row r="42" spans="1:12" x14ac:dyDescent="0.15">
      <c r="A42" s="3">
        <v>31</v>
      </c>
      <c r="B42" s="11">
        <v>131</v>
      </c>
      <c r="C42" s="11">
        <v>133</v>
      </c>
      <c r="D42" s="12">
        <f>SUM(B42:C42)</f>
        <v>264</v>
      </c>
      <c r="E42" s="6">
        <v>76</v>
      </c>
      <c r="F42" s="11">
        <v>207</v>
      </c>
      <c r="G42" s="11">
        <v>251</v>
      </c>
      <c r="H42" s="11">
        <f>SUM(F42:G42)</f>
        <v>458</v>
      </c>
      <c r="I42" s="20" t="s">
        <v>32</v>
      </c>
      <c r="J42" s="19">
        <f>SUM(F28,F34)</f>
        <v>1792</v>
      </c>
      <c r="K42" s="19">
        <f>SUM(G28,G34)</f>
        <v>1924</v>
      </c>
      <c r="L42" s="19">
        <f>SUM(H28,H34)</f>
        <v>3716</v>
      </c>
    </row>
    <row r="43" spans="1:12" x14ac:dyDescent="0.15">
      <c r="A43" s="3">
        <v>32</v>
      </c>
      <c r="B43" s="11">
        <v>126</v>
      </c>
      <c r="C43" s="11">
        <v>118</v>
      </c>
      <c r="D43" s="12">
        <f>SUM(B43:C43)</f>
        <v>244</v>
      </c>
      <c r="E43" s="6">
        <v>77</v>
      </c>
      <c r="F43" s="11">
        <v>195</v>
      </c>
      <c r="G43" s="11">
        <v>247</v>
      </c>
      <c r="H43" s="11">
        <f>SUM(F43:G43)</f>
        <v>442</v>
      </c>
      <c r="I43" s="20" t="s">
        <v>33</v>
      </c>
      <c r="J43" s="19">
        <f>SUM(F40,F46,F52,J4,J10,J16,J22,J28)</f>
        <v>2006</v>
      </c>
      <c r="K43" s="19">
        <f>SUM(G40,G46,G52,K4,K10,K16,K22,K28)</f>
        <v>2933</v>
      </c>
      <c r="L43" s="19">
        <f>SUM(H40,H46,H52,L4,L10,L16,L22,L28)</f>
        <v>4939</v>
      </c>
    </row>
    <row r="44" spans="1:12" x14ac:dyDescent="0.15">
      <c r="A44" s="3">
        <v>33</v>
      </c>
      <c r="B44" s="11">
        <v>134</v>
      </c>
      <c r="C44" s="11">
        <v>124</v>
      </c>
      <c r="D44" s="12">
        <f>SUM(B44:C44)</f>
        <v>258</v>
      </c>
      <c r="E44" s="6">
        <v>78</v>
      </c>
      <c r="F44" s="11">
        <v>194</v>
      </c>
      <c r="G44" s="11">
        <v>220</v>
      </c>
      <c r="H44" s="11">
        <f>SUM(F44:G44)</f>
        <v>414</v>
      </c>
      <c r="I44" s="35"/>
      <c r="J44" s="16"/>
      <c r="K44" s="16"/>
      <c r="L44" s="16"/>
    </row>
    <row r="45" spans="1:12" x14ac:dyDescent="0.15">
      <c r="A45" s="3">
        <v>34</v>
      </c>
      <c r="B45" s="11">
        <v>126</v>
      </c>
      <c r="C45" s="11">
        <v>161</v>
      </c>
      <c r="D45" s="12">
        <f>SUM(B45:C45)</f>
        <v>287</v>
      </c>
      <c r="E45" s="6">
        <v>79</v>
      </c>
      <c r="F45" s="11">
        <v>89</v>
      </c>
      <c r="G45" s="11">
        <v>132</v>
      </c>
      <c r="H45" s="11">
        <f>SUM(F45:G45)</f>
        <v>221</v>
      </c>
      <c r="I45" s="41" t="s">
        <v>34</v>
      </c>
      <c r="J45" s="42"/>
      <c r="K45" s="16"/>
      <c r="L45" s="16"/>
    </row>
    <row r="46" spans="1:12" x14ac:dyDescent="0.15">
      <c r="A46" s="7" t="s">
        <v>23</v>
      </c>
      <c r="B46" s="8">
        <f>SUM(B47:B51)</f>
        <v>799</v>
      </c>
      <c r="C46" s="8">
        <f>SUM(C47:C51)</f>
        <v>729</v>
      </c>
      <c r="D46" s="9">
        <f>SUM(D47:D51)</f>
        <v>1528</v>
      </c>
      <c r="E46" s="10" t="s">
        <v>24</v>
      </c>
      <c r="F46" s="8">
        <f>SUM(F47:F51)</f>
        <v>601</v>
      </c>
      <c r="G46" s="8">
        <f>SUM(G47:G51)</f>
        <v>784</v>
      </c>
      <c r="H46" s="8">
        <f>SUM(H47:H51)</f>
        <v>1385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137</v>
      </c>
      <c r="C47" s="11">
        <v>143</v>
      </c>
      <c r="D47" s="12">
        <f>SUM(B47:C47)</f>
        <v>280</v>
      </c>
      <c r="E47" s="6">
        <v>80</v>
      </c>
      <c r="F47" s="11">
        <v>128</v>
      </c>
      <c r="G47" s="11">
        <v>156</v>
      </c>
      <c r="H47" s="11">
        <f>SUM(F47:G47)</f>
        <v>284</v>
      </c>
      <c r="I47" s="3" t="s">
        <v>29</v>
      </c>
      <c r="J47" s="24">
        <f>ROUND(J39/$J$32*100,1)</f>
        <v>13.2</v>
      </c>
      <c r="K47" s="4">
        <f>ROUND(K39/$K$32*100,1)</f>
        <v>12.2</v>
      </c>
      <c r="L47" s="24">
        <f>ROUND(L39/$L$32*100,1)</f>
        <v>12.7</v>
      </c>
    </row>
    <row r="48" spans="1:12" x14ac:dyDescent="0.15">
      <c r="A48" s="3">
        <v>36</v>
      </c>
      <c r="B48" s="13">
        <v>151</v>
      </c>
      <c r="C48" s="11">
        <v>142</v>
      </c>
      <c r="D48" s="12">
        <f>SUM(B48:C48)</f>
        <v>293</v>
      </c>
      <c r="E48" s="6">
        <v>81</v>
      </c>
      <c r="F48" s="11">
        <v>139</v>
      </c>
      <c r="G48" s="11">
        <v>174</v>
      </c>
      <c r="H48" s="11">
        <f>SUM(F48:G48)</f>
        <v>313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187</v>
      </c>
      <c r="C49" s="11">
        <v>154</v>
      </c>
      <c r="D49" s="12">
        <f>SUM(B49:C49)</f>
        <v>341</v>
      </c>
      <c r="E49" s="6">
        <v>82</v>
      </c>
      <c r="F49" s="11">
        <v>110</v>
      </c>
      <c r="G49" s="11">
        <v>155</v>
      </c>
      <c r="H49" s="11">
        <f>SUM(F49:G49)</f>
        <v>265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153</v>
      </c>
      <c r="C50" s="11">
        <v>142</v>
      </c>
      <c r="D50" s="12">
        <f>SUM(B50:C50)</f>
        <v>295</v>
      </c>
      <c r="E50" s="6">
        <v>83</v>
      </c>
      <c r="F50" s="11">
        <v>112</v>
      </c>
      <c r="G50" s="11">
        <v>132</v>
      </c>
      <c r="H50" s="11">
        <f>SUM(F50:G50)</f>
        <v>244</v>
      </c>
      <c r="I50" s="20" t="s">
        <v>32</v>
      </c>
      <c r="J50" s="4">
        <f>ROUND(J42/$J$32*100,1)</f>
        <v>13.5</v>
      </c>
      <c r="K50" s="4">
        <f>ROUND(K42/$K$32*100,1)</f>
        <v>13.4</v>
      </c>
      <c r="L50" s="4">
        <f>ROUND(L42/$L$32*100,1)</f>
        <v>13.4</v>
      </c>
    </row>
    <row r="51" spans="1:12" x14ac:dyDescent="0.15">
      <c r="A51" s="3">
        <v>39</v>
      </c>
      <c r="B51" s="11">
        <v>171</v>
      </c>
      <c r="C51" s="11">
        <v>148</v>
      </c>
      <c r="D51" s="12">
        <f>SUM(B51:C51)</f>
        <v>319</v>
      </c>
      <c r="E51" s="6">
        <v>84</v>
      </c>
      <c r="F51" s="11">
        <v>112</v>
      </c>
      <c r="G51" s="11">
        <v>167</v>
      </c>
      <c r="H51" s="11">
        <f>SUM(F51:G51)</f>
        <v>279</v>
      </c>
      <c r="I51" s="20" t="s">
        <v>33</v>
      </c>
      <c r="J51" s="4">
        <f>ROUND(J43/$J$32*100,1)</f>
        <v>15.1</v>
      </c>
      <c r="K51" s="4">
        <f>ROUND(K43/$K$32*100,1)</f>
        <v>20.399999999999999</v>
      </c>
      <c r="L51" s="24">
        <f>ROUND(L43/$L$32*100,1)</f>
        <v>17.899999999999999</v>
      </c>
    </row>
    <row r="52" spans="1:12" x14ac:dyDescent="0.15">
      <c r="A52" s="7" t="s">
        <v>25</v>
      </c>
      <c r="B52" s="8">
        <f>SUM(B53:B57)</f>
        <v>862</v>
      </c>
      <c r="C52" s="8">
        <f>SUM(C53:C57)</f>
        <v>841</v>
      </c>
      <c r="D52" s="9">
        <f>SUM(D53:D57)</f>
        <v>1703</v>
      </c>
      <c r="E52" s="10" t="s">
        <v>26</v>
      </c>
      <c r="F52" s="8">
        <f>SUM(F53:F57)</f>
        <v>346</v>
      </c>
      <c r="G52" s="8">
        <f>SUM(G53:G57)</f>
        <v>557</v>
      </c>
      <c r="H52" s="8">
        <f>SUM(H53:H57)</f>
        <v>903</v>
      </c>
      <c r="I52" s="35"/>
      <c r="J52" s="16"/>
      <c r="K52" s="16"/>
      <c r="L52" s="16"/>
    </row>
    <row r="53" spans="1:12" x14ac:dyDescent="0.15">
      <c r="A53" s="3">
        <v>40</v>
      </c>
      <c r="B53" s="11">
        <v>164</v>
      </c>
      <c r="C53" s="11">
        <v>152</v>
      </c>
      <c r="D53" s="12">
        <f>SUM(B53:C53)</f>
        <v>316</v>
      </c>
      <c r="E53" s="6">
        <v>85</v>
      </c>
      <c r="F53" s="11">
        <v>91</v>
      </c>
      <c r="G53" s="11">
        <v>123</v>
      </c>
      <c r="H53" s="11">
        <f>SUM(F53:G53)</f>
        <v>214</v>
      </c>
      <c r="I53" s="35" t="s">
        <v>35</v>
      </c>
      <c r="J53" s="21"/>
      <c r="K53" s="16"/>
      <c r="L53" s="16"/>
    </row>
    <row r="54" spans="1:12" x14ac:dyDescent="0.15">
      <c r="A54" s="3">
        <v>41</v>
      </c>
      <c r="B54" s="11">
        <v>183</v>
      </c>
      <c r="C54" s="11">
        <v>175</v>
      </c>
      <c r="D54" s="12">
        <f>SUM(B54:C54)</f>
        <v>358</v>
      </c>
      <c r="E54" s="6">
        <v>86</v>
      </c>
      <c r="F54" s="11">
        <v>66</v>
      </c>
      <c r="G54" s="11">
        <v>119</v>
      </c>
      <c r="H54" s="11">
        <f>SUM(F54:G54)</f>
        <v>185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189</v>
      </c>
      <c r="C55" s="11">
        <v>181</v>
      </c>
      <c r="D55" s="12">
        <f>SUM(B55:C55)</f>
        <v>370</v>
      </c>
      <c r="E55" s="6">
        <v>87</v>
      </c>
      <c r="F55" s="11">
        <v>72</v>
      </c>
      <c r="G55" s="11">
        <v>104</v>
      </c>
      <c r="H55" s="11">
        <f>SUM(F55:G55)</f>
        <v>176</v>
      </c>
      <c r="I55" s="35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46.973290196373483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49.800208768267225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48.441885687429952</v>
      </c>
    </row>
    <row r="56" spans="1:12" x14ac:dyDescent="0.15">
      <c r="A56" s="3">
        <v>43</v>
      </c>
      <c r="B56" s="11">
        <v>171</v>
      </c>
      <c r="C56" s="17">
        <v>178</v>
      </c>
      <c r="D56" s="12">
        <f>SUM(B56:C56)</f>
        <v>349</v>
      </c>
      <c r="E56" s="6">
        <v>88</v>
      </c>
      <c r="F56" s="11">
        <v>59</v>
      </c>
      <c r="G56" s="11">
        <v>117</v>
      </c>
      <c r="H56" s="11">
        <f>SUM(F56:G56)</f>
        <v>176</v>
      </c>
      <c r="I56" s="35"/>
      <c r="J56" s="16"/>
      <c r="K56" s="16"/>
      <c r="L56" s="16"/>
    </row>
    <row r="57" spans="1:12" x14ac:dyDescent="0.15">
      <c r="A57" s="3">
        <v>44</v>
      </c>
      <c r="B57" s="11">
        <v>155</v>
      </c>
      <c r="C57" s="11">
        <v>155</v>
      </c>
      <c r="D57" s="12">
        <f>SUM(B57:C57)</f>
        <v>310</v>
      </c>
      <c r="E57" s="6">
        <v>89</v>
      </c>
      <c r="F57" s="11">
        <v>58</v>
      </c>
      <c r="G57" s="11">
        <v>94</v>
      </c>
      <c r="H57" s="11">
        <f>SUM(F57:G57)</f>
        <v>152</v>
      </c>
      <c r="J57" s="26"/>
      <c r="K57" s="26"/>
      <c r="L57" s="26"/>
    </row>
    <row r="58" spans="1:12" x14ac:dyDescent="0.15">
      <c r="I58" s="36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3"/>
  <sheetViews>
    <sheetView tabSelected="1" zoomScale="120" zoomScaleNormal="120" workbookViewId="0">
      <selection activeCell="M26" sqref="M26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39" t="s">
        <v>0</v>
      </c>
      <c r="B1" s="39"/>
      <c r="C1" s="39"/>
      <c r="D1" s="39"/>
      <c r="E1" s="39"/>
    </row>
    <row r="2" spans="1:12" x14ac:dyDescent="0.15">
      <c r="J2" s="40" t="s">
        <v>42</v>
      </c>
      <c r="K2" s="40"/>
      <c r="L2" s="40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460</v>
      </c>
      <c r="C4" s="8">
        <f>SUM(C5:C9)</f>
        <v>515</v>
      </c>
      <c r="D4" s="9">
        <f>SUM(D5:D9)</f>
        <v>975</v>
      </c>
      <c r="E4" s="10" t="s">
        <v>6</v>
      </c>
      <c r="F4" s="8">
        <f>SUM(F5:F9)</f>
        <v>987</v>
      </c>
      <c r="G4" s="8">
        <f>SUM(G5:G9)</f>
        <v>928</v>
      </c>
      <c r="H4" s="9">
        <f>SUM(H5:H9)</f>
        <v>1915</v>
      </c>
      <c r="I4" s="10" t="s">
        <v>7</v>
      </c>
      <c r="J4" s="8">
        <f>SUM(J5:J9)</f>
        <v>155</v>
      </c>
      <c r="K4" s="8">
        <f>SUM(K5:K9)</f>
        <v>337</v>
      </c>
      <c r="L4" s="8">
        <f>SUM(L5:L9)</f>
        <v>492</v>
      </c>
    </row>
    <row r="5" spans="1:12" x14ac:dyDescent="0.15">
      <c r="A5" s="3">
        <v>0</v>
      </c>
      <c r="B5" s="11">
        <v>70</v>
      </c>
      <c r="C5" s="11">
        <v>84</v>
      </c>
      <c r="D5" s="12">
        <v>154</v>
      </c>
      <c r="E5" s="6">
        <v>45</v>
      </c>
      <c r="F5" s="11">
        <v>189</v>
      </c>
      <c r="G5" s="11">
        <v>173</v>
      </c>
      <c r="H5" s="12">
        <v>362</v>
      </c>
      <c r="I5" s="6">
        <v>90</v>
      </c>
      <c r="J5" s="11">
        <v>39</v>
      </c>
      <c r="K5" s="11">
        <v>102</v>
      </c>
      <c r="L5" s="11">
        <v>141</v>
      </c>
    </row>
    <row r="6" spans="1:12" x14ac:dyDescent="0.15">
      <c r="A6" s="3">
        <v>1</v>
      </c>
      <c r="B6" s="11">
        <v>93</v>
      </c>
      <c r="C6" s="11">
        <v>110</v>
      </c>
      <c r="D6" s="12">
        <v>203</v>
      </c>
      <c r="E6" s="6">
        <v>46</v>
      </c>
      <c r="F6" s="11">
        <v>179</v>
      </c>
      <c r="G6" s="11">
        <v>165</v>
      </c>
      <c r="H6" s="12">
        <v>344</v>
      </c>
      <c r="I6" s="6">
        <v>91</v>
      </c>
      <c r="J6" s="11">
        <v>36</v>
      </c>
      <c r="K6" s="11">
        <v>66</v>
      </c>
      <c r="L6" s="11">
        <v>102</v>
      </c>
    </row>
    <row r="7" spans="1:12" x14ac:dyDescent="0.15">
      <c r="A7" s="3">
        <v>2</v>
      </c>
      <c r="B7" s="11">
        <v>99</v>
      </c>
      <c r="C7" s="11">
        <v>104</v>
      </c>
      <c r="D7" s="12">
        <v>203</v>
      </c>
      <c r="E7" s="6">
        <v>47</v>
      </c>
      <c r="F7" s="11">
        <v>191</v>
      </c>
      <c r="G7" s="11">
        <v>164</v>
      </c>
      <c r="H7" s="12">
        <v>355</v>
      </c>
      <c r="I7" s="6">
        <v>92</v>
      </c>
      <c r="J7" s="11">
        <v>40</v>
      </c>
      <c r="K7" s="11">
        <v>55</v>
      </c>
      <c r="L7" s="11">
        <v>95</v>
      </c>
    </row>
    <row r="8" spans="1:12" x14ac:dyDescent="0.15">
      <c r="A8" s="3">
        <v>3</v>
      </c>
      <c r="B8" s="11">
        <v>89</v>
      </c>
      <c r="C8" s="11">
        <v>93</v>
      </c>
      <c r="D8" s="12">
        <v>182</v>
      </c>
      <c r="E8" s="6">
        <v>48</v>
      </c>
      <c r="F8" s="11">
        <v>209</v>
      </c>
      <c r="G8" s="11">
        <v>212</v>
      </c>
      <c r="H8" s="12">
        <v>421</v>
      </c>
      <c r="I8" s="6">
        <v>93</v>
      </c>
      <c r="J8" s="11">
        <v>28</v>
      </c>
      <c r="K8" s="11">
        <v>62</v>
      </c>
      <c r="L8" s="11">
        <v>90</v>
      </c>
    </row>
    <row r="9" spans="1:12" x14ac:dyDescent="0.15">
      <c r="A9" s="3">
        <v>4</v>
      </c>
      <c r="B9" s="11">
        <v>109</v>
      </c>
      <c r="C9" s="11">
        <v>124</v>
      </c>
      <c r="D9" s="12">
        <v>233</v>
      </c>
      <c r="E9" s="6">
        <v>49</v>
      </c>
      <c r="F9" s="11">
        <v>219</v>
      </c>
      <c r="G9" s="11">
        <v>214</v>
      </c>
      <c r="H9" s="12">
        <v>433</v>
      </c>
      <c r="I9" s="6">
        <v>94</v>
      </c>
      <c r="J9" s="11">
        <v>12</v>
      </c>
      <c r="K9" s="11">
        <v>52</v>
      </c>
      <c r="L9" s="11">
        <v>64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574</v>
      </c>
      <c r="D10" s="9">
        <f>SUM(D11:D15)</f>
        <v>1221</v>
      </c>
      <c r="E10" s="10" t="s">
        <v>9</v>
      </c>
      <c r="F10" s="8">
        <f>SUM(F11:F15)</f>
        <v>1019</v>
      </c>
      <c r="G10" s="8">
        <f>SUM(G11:G15)</f>
        <v>994</v>
      </c>
      <c r="H10" s="9">
        <f>SUM(H11:H15)</f>
        <v>2013</v>
      </c>
      <c r="I10" s="10" t="s">
        <v>10</v>
      </c>
      <c r="J10" s="8">
        <f>SUM(J11:J15)</f>
        <v>31</v>
      </c>
      <c r="K10" s="8">
        <f>SUM(K11:K15)</f>
        <v>145</v>
      </c>
      <c r="L10" s="8">
        <f>SUM(L11:L15)</f>
        <v>176</v>
      </c>
    </row>
    <row r="11" spans="1:12" x14ac:dyDescent="0.15">
      <c r="A11" s="3">
        <v>5</v>
      </c>
      <c r="B11" s="11">
        <v>113</v>
      </c>
      <c r="C11" s="11">
        <v>98</v>
      </c>
      <c r="D11" s="12">
        <v>211</v>
      </c>
      <c r="E11" s="6">
        <v>50</v>
      </c>
      <c r="F11" s="11">
        <v>209</v>
      </c>
      <c r="G11" s="11">
        <v>226</v>
      </c>
      <c r="H11" s="12">
        <v>435</v>
      </c>
      <c r="I11" s="6">
        <v>95</v>
      </c>
      <c r="J11" s="11">
        <v>7</v>
      </c>
      <c r="K11" s="11">
        <v>52</v>
      </c>
      <c r="L11" s="11">
        <v>59</v>
      </c>
    </row>
    <row r="12" spans="1:12" x14ac:dyDescent="0.15">
      <c r="A12" s="3">
        <v>6</v>
      </c>
      <c r="B12" s="11">
        <v>119</v>
      </c>
      <c r="C12" s="11">
        <v>113</v>
      </c>
      <c r="D12" s="12">
        <v>232</v>
      </c>
      <c r="E12" s="6">
        <v>51</v>
      </c>
      <c r="F12" s="11">
        <v>188</v>
      </c>
      <c r="G12" s="11">
        <v>185</v>
      </c>
      <c r="H12" s="12">
        <v>373</v>
      </c>
      <c r="I12" s="6">
        <v>96</v>
      </c>
      <c r="J12" s="11">
        <v>10</v>
      </c>
      <c r="K12" s="11">
        <v>43</v>
      </c>
      <c r="L12" s="11">
        <v>53</v>
      </c>
    </row>
    <row r="13" spans="1:12" x14ac:dyDescent="0.15">
      <c r="A13" s="3">
        <v>7</v>
      </c>
      <c r="B13" s="11">
        <v>139</v>
      </c>
      <c r="C13" s="11">
        <v>128</v>
      </c>
      <c r="D13" s="12">
        <v>267</v>
      </c>
      <c r="E13" s="6">
        <v>52</v>
      </c>
      <c r="F13" s="11">
        <v>201</v>
      </c>
      <c r="G13" s="13">
        <v>206</v>
      </c>
      <c r="H13" s="12">
        <v>407</v>
      </c>
      <c r="I13" s="6">
        <v>97</v>
      </c>
      <c r="J13" s="11">
        <v>7</v>
      </c>
      <c r="K13" s="11">
        <v>20</v>
      </c>
      <c r="L13" s="11">
        <v>27</v>
      </c>
    </row>
    <row r="14" spans="1:12" x14ac:dyDescent="0.15">
      <c r="A14" s="3">
        <v>8</v>
      </c>
      <c r="B14" s="11">
        <v>147</v>
      </c>
      <c r="C14" s="11">
        <v>110</v>
      </c>
      <c r="D14" s="12">
        <v>257</v>
      </c>
      <c r="E14" s="6">
        <v>53</v>
      </c>
      <c r="F14" s="11">
        <v>207</v>
      </c>
      <c r="G14" s="11">
        <v>191</v>
      </c>
      <c r="H14" s="12">
        <v>398</v>
      </c>
      <c r="I14" s="6">
        <v>98</v>
      </c>
      <c r="J14" s="11">
        <v>4</v>
      </c>
      <c r="K14" s="11">
        <v>13</v>
      </c>
      <c r="L14" s="11">
        <v>17</v>
      </c>
    </row>
    <row r="15" spans="1:12" x14ac:dyDescent="0.15">
      <c r="A15" s="3">
        <v>9</v>
      </c>
      <c r="B15" s="11">
        <v>129</v>
      </c>
      <c r="C15" s="11">
        <v>125</v>
      </c>
      <c r="D15" s="12">
        <v>254</v>
      </c>
      <c r="E15" s="6">
        <v>54</v>
      </c>
      <c r="F15" s="11">
        <v>214</v>
      </c>
      <c r="G15" s="11">
        <v>186</v>
      </c>
      <c r="H15" s="12">
        <v>400</v>
      </c>
      <c r="I15" s="6">
        <v>99</v>
      </c>
      <c r="J15" s="11">
        <v>3</v>
      </c>
      <c r="K15" s="11">
        <v>17</v>
      </c>
      <c r="L15" s="11">
        <v>20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670</v>
      </c>
      <c r="D16" s="9">
        <f>SUM(D17:D21)</f>
        <v>1314</v>
      </c>
      <c r="E16" s="10" t="s">
        <v>12</v>
      </c>
      <c r="F16" s="8">
        <f>SUM(F17:F21)</f>
        <v>835</v>
      </c>
      <c r="G16" s="8">
        <f>SUM(G17:G21)</f>
        <v>917</v>
      </c>
      <c r="H16" s="9">
        <f>SUM(H17:H21)</f>
        <v>1752</v>
      </c>
      <c r="I16" s="10" t="s">
        <v>13</v>
      </c>
      <c r="J16" s="8">
        <f>SUM(J17:J21)</f>
        <v>2</v>
      </c>
      <c r="K16" s="8">
        <f>SUM(K17:K21)</f>
        <v>27</v>
      </c>
      <c r="L16" s="8">
        <f>SUM(L17:L21)</f>
        <v>29</v>
      </c>
    </row>
    <row r="17" spans="1:12" x14ac:dyDescent="0.15">
      <c r="A17" s="3">
        <v>10</v>
      </c>
      <c r="B17" s="11">
        <v>110</v>
      </c>
      <c r="C17" s="11">
        <v>137</v>
      </c>
      <c r="D17" s="12">
        <v>247</v>
      </c>
      <c r="E17" s="6">
        <v>55</v>
      </c>
      <c r="F17" s="11">
        <v>200</v>
      </c>
      <c r="G17" s="11">
        <v>202</v>
      </c>
      <c r="H17" s="12">
        <v>402</v>
      </c>
      <c r="I17" s="6">
        <v>100</v>
      </c>
      <c r="J17" s="11">
        <v>1</v>
      </c>
      <c r="K17" s="13">
        <v>9</v>
      </c>
      <c r="L17" s="11">
        <v>10</v>
      </c>
    </row>
    <row r="18" spans="1:12" x14ac:dyDescent="0.15">
      <c r="A18" s="3">
        <v>11</v>
      </c>
      <c r="B18" s="11">
        <v>140</v>
      </c>
      <c r="C18" s="11">
        <v>131</v>
      </c>
      <c r="D18" s="12">
        <v>271</v>
      </c>
      <c r="E18" s="6">
        <v>56</v>
      </c>
      <c r="F18" s="11">
        <v>173</v>
      </c>
      <c r="G18" s="11">
        <v>192</v>
      </c>
      <c r="H18" s="12">
        <v>365</v>
      </c>
      <c r="I18" s="6">
        <v>101</v>
      </c>
      <c r="J18" s="11">
        <v>0</v>
      </c>
      <c r="K18" s="11">
        <v>9</v>
      </c>
      <c r="L18" s="11">
        <v>9</v>
      </c>
    </row>
    <row r="19" spans="1:12" x14ac:dyDescent="0.15">
      <c r="A19" s="3">
        <v>12</v>
      </c>
      <c r="B19" s="11">
        <v>126</v>
      </c>
      <c r="C19" s="11">
        <v>125</v>
      </c>
      <c r="D19" s="12">
        <v>251</v>
      </c>
      <c r="E19" s="6">
        <v>57</v>
      </c>
      <c r="F19" s="11">
        <v>169</v>
      </c>
      <c r="G19" s="11">
        <v>188</v>
      </c>
      <c r="H19" s="12">
        <v>357</v>
      </c>
      <c r="I19" s="6">
        <v>102</v>
      </c>
      <c r="J19" s="11">
        <v>0</v>
      </c>
      <c r="K19" s="11">
        <v>3</v>
      </c>
      <c r="L19" s="11">
        <v>3</v>
      </c>
    </row>
    <row r="20" spans="1:12" x14ac:dyDescent="0.15">
      <c r="A20" s="3">
        <v>13</v>
      </c>
      <c r="B20" s="11">
        <v>122</v>
      </c>
      <c r="C20" s="11">
        <v>136</v>
      </c>
      <c r="D20" s="12">
        <v>258</v>
      </c>
      <c r="E20" s="6">
        <v>58</v>
      </c>
      <c r="F20" s="11">
        <v>174</v>
      </c>
      <c r="G20" s="11">
        <v>199</v>
      </c>
      <c r="H20" s="12">
        <v>373</v>
      </c>
      <c r="I20" s="6">
        <v>103</v>
      </c>
      <c r="J20" s="11">
        <v>0</v>
      </c>
      <c r="K20" s="11">
        <v>4</v>
      </c>
      <c r="L20" s="11">
        <v>4</v>
      </c>
    </row>
    <row r="21" spans="1:12" x14ac:dyDescent="0.15">
      <c r="A21" s="3">
        <v>14</v>
      </c>
      <c r="B21" s="11">
        <v>146</v>
      </c>
      <c r="C21" s="11">
        <v>141</v>
      </c>
      <c r="D21" s="12">
        <v>287</v>
      </c>
      <c r="E21" s="6">
        <v>59</v>
      </c>
      <c r="F21" s="11">
        <v>119</v>
      </c>
      <c r="G21" s="11">
        <v>136</v>
      </c>
      <c r="H21" s="12">
        <v>255</v>
      </c>
      <c r="I21" s="6">
        <v>104</v>
      </c>
      <c r="J21" s="11">
        <v>1</v>
      </c>
      <c r="K21" s="11">
        <v>2</v>
      </c>
      <c r="L21" s="11">
        <v>3</v>
      </c>
    </row>
    <row r="22" spans="1:12" x14ac:dyDescent="0.15">
      <c r="A22" s="7" t="s">
        <v>14</v>
      </c>
      <c r="B22" s="8">
        <f>SUM(B23:B27)</f>
        <v>667</v>
      </c>
      <c r="C22" s="8">
        <f>SUM(C23:C27)</f>
        <v>626</v>
      </c>
      <c r="D22" s="9">
        <f>SUM(D23:D27)</f>
        <v>1293</v>
      </c>
      <c r="E22" s="10" t="s">
        <v>15</v>
      </c>
      <c r="F22" s="8">
        <f>SUM(F23:F27)</f>
        <v>827</v>
      </c>
      <c r="G22" s="8">
        <f>SUM(G23:G27)</f>
        <v>883</v>
      </c>
      <c r="H22" s="9">
        <f>SUM(H23:H27)</f>
        <v>1710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126</v>
      </c>
      <c r="C23" s="11">
        <v>120</v>
      </c>
      <c r="D23" s="12">
        <v>246</v>
      </c>
      <c r="E23" s="6">
        <v>60</v>
      </c>
      <c r="F23" s="13">
        <v>184</v>
      </c>
      <c r="G23" s="11">
        <v>189</v>
      </c>
      <c r="H23" s="12">
        <v>373</v>
      </c>
      <c r="I23" s="6">
        <v>105</v>
      </c>
      <c r="J23" s="11">
        <v>0</v>
      </c>
      <c r="K23" s="11">
        <v>1</v>
      </c>
      <c r="L23" s="11">
        <v>1</v>
      </c>
    </row>
    <row r="24" spans="1:12" x14ac:dyDescent="0.15">
      <c r="A24" s="3">
        <v>16</v>
      </c>
      <c r="B24" s="11">
        <v>132</v>
      </c>
      <c r="C24" s="11">
        <v>123</v>
      </c>
      <c r="D24" s="12">
        <v>255</v>
      </c>
      <c r="E24" s="6">
        <v>61</v>
      </c>
      <c r="F24" s="11">
        <v>160</v>
      </c>
      <c r="G24" s="11">
        <v>184</v>
      </c>
      <c r="H24" s="12">
        <v>344</v>
      </c>
      <c r="I24" s="6">
        <v>106</v>
      </c>
      <c r="J24" s="11">
        <v>0</v>
      </c>
      <c r="K24" s="11">
        <v>0</v>
      </c>
      <c r="L24" s="11">
        <v>0</v>
      </c>
    </row>
    <row r="25" spans="1:12" x14ac:dyDescent="0.15">
      <c r="A25" s="3">
        <v>17</v>
      </c>
      <c r="B25" s="11">
        <v>138</v>
      </c>
      <c r="C25" s="11">
        <v>126</v>
      </c>
      <c r="D25" s="12">
        <v>264</v>
      </c>
      <c r="E25" s="6">
        <v>62</v>
      </c>
      <c r="F25" s="11">
        <v>184</v>
      </c>
      <c r="G25" s="11">
        <v>190</v>
      </c>
      <c r="H25" s="12">
        <v>374</v>
      </c>
      <c r="I25" s="6">
        <v>107</v>
      </c>
      <c r="J25" s="11">
        <v>0</v>
      </c>
      <c r="K25" s="11">
        <v>0</v>
      </c>
      <c r="L25" s="11">
        <v>0</v>
      </c>
    </row>
    <row r="26" spans="1:12" x14ac:dyDescent="0.15">
      <c r="A26" s="3">
        <v>18</v>
      </c>
      <c r="B26" s="11">
        <v>148</v>
      </c>
      <c r="C26" s="11">
        <v>126</v>
      </c>
      <c r="D26" s="12">
        <v>274</v>
      </c>
      <c r="E26" s="6">
        <v>63</v>
      </c>
      <c r="F26" s="11">
        <v>148</v>
      </c>
      <c r="G26" s="11">
        <v>166</v>
      </c>
      <c r="H26" s="12">
        <v>314</v>
      </c>
      <c r="I26" s="6">
        <v>108</v>
      </c>
      <c r="J26" s="11">
        <v>0</v>
      </c>
      <c r="K26" s="11">
        <v>0</v>
      </c>
      <c r="L26" s="11">
        <v>0</v>
      </c>
    </row>
    <row r="27" spans="1:12" x14ac:dyDescent="0.15">
      <c r="A27" s="3">
        <v>19</v>
      </c>
      <c r="B27" s="11">
        <v>123</v>
      </c>
      <c r="C27" s="11">
        <v>131</v>
      </c>
      <c r="D27" s="12">
        <v>254</v>
      </c>
      <c r="E27" s="6">
        <v>64</v>
      </c>
      <c r="F27" s="11">
        <v>151</v>
      </c>
      <c r="G27" s="11">
        <v>154</v>
      </c>
      <c r="H27" s="12">
        <v>305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543</v>
      </c>
      <c r="C28" s="8">
        <f>SUM(C29:C33)</f>
        <v>581</v>
      </c>
      <c r="D28" s="9">
        <f>SUM(D29:D33)</f>
        <v>1124</v>
      </c>
      <c r="E28" s="10" t="s">
        <v>18</v>
      </c>
      <c r="F28" s="8">
        <f>SUM(F29:F33)</f>
        <v>869</v>
      </c>
      <c r="G28" s="8">
        <f>SUM(G29:G33)</f>
        <v>908</v>
      </c>
      <c r="H28" s="9">
        <f>SUM(H29:H33)</f>
        <v>1777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119</v>
      </c>
      <c r="D29" s="12">
        <v>250</v>
      </c>
      <c r="E29" s="6">
        <v>65</v>
      </c>
      <c r="F29" s="11">
        <v>161</v>
      </c>
      <c r="G29" s="11">
        <v>178</v>
      </c>
      <c r="H29" s="11">
        <v>339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108</v>
      </c>
      <c r="C30" s="11">
        <v>124</v>
      </c>
      <c r="D30" s="12">
        <v>232</v>
      </c>
      <c r="E30" s="6">
        <v>66</v>
      </c>
      <c r="F30" s="11">
        <v>188</v>
      </c>
      <c r="G30" s="11">
        <v>181</v>
      </c>
      <c r="H30" s="11">
        <v>369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110</v>
      </c>
      <c r="C31" s="11">
        <v>120</v>
      </c>
      <c r="D31" s="12">
        <v>230</v>
      </c>
      <c r="E31" s="6">
        <v>67</v>
      </c>
      <c r="F31" s="11">
        <v>170</v>
      </c>
      <c r="G31" s="11">
        <v>202</v>
      </c>
      <c r="H31" s="11">
        <v>372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90</v>
      </c>
      <c r="C32" s="11">
        <v>120</v>
      </c>
      <c r="D32" s="12">
        <v>210</v>
      </c>
      <c r="E32" s="6">
        <v>68</v>
      </c>
      <c r="F32" s="11">
        <v>157</v>
      </c>
      <c r="G32" s="11">
        <v>158</v>
      </c>
      <c r="H32" s="11">
        <v>315</v>
      </c>
      <c r="I32" s="10" t="s">
        <v>4</v>
      </c>
      <c r="J32" s="8">
        <f>B4+B10+B16+B22+B28+B34+B40+B46+B52+F4+F10+F16+F22+F28+F34+F40+F46+F52+J4+J10+J16+J22+J28</f>
        <v>13289</v>
      </c>
      <c r="K32" s="8">
        <f>C4+C10+C16+C22+C28+C34+C40+C46+C52+G4+G10+G16+G22+G28+G34+G40+G46+G52+K4+K10+K16+K22+K28</f>
        <v>14358</v>
      </c>
      <c r="L32" s="8">
        <f>D4+D10+D16+D22+D28+D34+D40+D46+D52+H4+H10+H16+H22+H28+H34+H40+H46+H52+L4+L10+L16+L22 +L28</f>
        <v>27647</v>
      </c>
    </row>
    <row r="33" spans="1:12" x14ac:dyDescent="0.15">
      <c r="A33" s="3">
        <v>24</v>
      </c>
      <c r="B33" s="11">
        <v>104</v>
      </c>
      <c r="C33" s="11">
        <v>98</v>
      </c>
      <c r="D33" s="12">
        <v>202</v>
      </c>
      <c r="E33" s="6">
        <v>69</v>
      </c>
      <c r="F33" s="11">
        <v>193</v>
      </c>
      <c r="G33" s="11">
        <v>189</v>
      </c>
      <c r="H33" s="11">
        <v>382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563</v>
      </c>
      <c r="C34" s="8">
        <f>SUM(C35:C39)</f>
        <v>594</v>
      </c>
      <c r="D34" s="9">
        <f>SUM(D35:D39)</f>
        <v>1157</v>
      </c>
      <c r="E34" s="10" t="s">
        <v>20</v>
      </c>
      <c r="F34" s="8">
        <f>SUM(F35:F39)</f>
        <v>912</v>
      </c>
      <c r="G34" s="8">
        <f>SUM(G35:G39)</f>
        <v>995</v>
      </c>
      <c r="H34" s="8">
        <f>SUM(H35:H39)</f>
        <v>1907</v>
      </c>
      <c r="I34" s="37"/>
      <c r="J34" s="16"/>
      <c r="K34" s="16"/>
      <c r="L34" s="16"/>
    </row>
    <row r="35" spans="1:12" x14ac:dyDescent="0.15">
      <c r="A35" s="3">
        <v>25</v>
      </c>
      <c r="B35" s="11">
        <v>96</v>
      </c>
      <c r="C35" s="11">
        <v>109</v>
      </c>
      <c r="D35" s="12">
        <v>205</v>
      </c>
      <c r="E35" s="6">
        <v>70</v>
      </c>
      <c r="F35" s="11">
        <v>163</v>
      </c>
      <c r="G35" s="11">
        <v>180</v>
      </c>
      <c r="H35" s="11">
        <v>343</v>
      </c>
      <c r="I35" s="37"/>
      <c r="J35" s="16"/>
      <c r="K35" s="16"/>
      <c r="L35" s="16"/>
    </row>
    <row r="36" spans="1:12" x14ac:dyDescent="0.15">
      <c r="A36" s="3">
        <v>26</v>
      </c>
      <c r="B36" s="11">
        <v>129</v>
      </c>
      <c r="C36" s="11">
        <v>116</v>
      </c>
      <c r="D36" s="12">
        <v>245</v>
      </c>
      <c r="E36" s="6">
        <v>71</v>
      </c>
      <c r="F36" s="11">
        <v>177</v>
      </c>
      <c r="G36" s="11">
        <v>187</v>
      </c>
      <c r="H36" s="11">
        <v>364</v>
      </c>
      <c r="I36" s="37"/>
      <c r="J36" s="16"/>
      <c r="K36" s="16"/>
      <c r="L36" s="16"/>
    </row>
    <row r="37" spans="1:12" x14ac:dyDescent="0.15">
      <c r="A37" s="3">
        <v>27</v>
      </c>
      <c r="B37" s="11">
        <v>106</v>
      </c>
      <c r="C37" s="11">
        <v>121</v>
      </c>
      <c r="D37" s="12">
        <v>227</v>
      </c>
      <c r="E37" s="6">
        <v>72</v>
      </c>
      <c r="F37" s="11">
        <v>189</v>
      </c>
      <c r="G37" s="11">
        <v>219</v>
      </c>
      <c r="H37" s="11">
        <v>408</v>
      </c>
      <c r="I37" s="37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114</v>
      </c>
      <c r="D38" s="12">
        <v>230</v>
      </c>
      <c r="E38" s="6">
        <v>73</v>
      </c>
      <c r="F38" s="11">
        <v>188</v>
      </c>
      <c r="G38" s="11">
        <v>196</v>
      </c>
      <c r="H38" s="11">
        <v>384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116</v>
      </c>
      <c r="C39" s="11">
        <v>134</v>
      </c>
      <c r="D39" s="12">
        <v>250</v>
      </c>
      <c r="E39" s="6">
        <v>74</v>
      </c>
      <c r="F39" s="11">
        <v>195</v>
      </c>
      <c r="G39" s="11">
        <v>213</v>
      </c>
      <c r="H39" s="11">
        <v>408</v>
      </c>
      <c r="I39" s="3" t="s">
        <v>29</v>
      </c>
      <c r="J39" s="19">
        <f>SUM(B4,B10,B16)</f>
        <v>1751</v>
      </c>
      <c r="K39" s="19">
        <f>SUM(C4,C10,C16)</f>
        <v>1759</v>
      </c>
      <c r="L39" s="19">
        <f>SUM(D4,D10,D16)</f>
        <v>3510</v>
      </c>
    </row>
    <row r="40" spans="1:12" x14ac:dyDescent="0.15">
      <c r="A40" s="7" t="s">
        <v>21</v>
      </c>
      <c r="B40" s="8">
        <f>SUM(B41:B45)</f>
        <v>635</v>
      </c>
      <c r="C40" s="8">
        <f>SUM(C41:C45)</f>
        <v>656</v>
      </c>
      <c r="D40" s="9">
        <f>SUM(D41:D45)</f>
        <v>1291</v>
      </c>
      <c r="E40" s="10" t="s">
        <v>22</v>
      </c>
      <c r="F40" s="8">
        <f>SUM(F41:F45)</f>
        <v>884</v>
      </c>
      <c r="G40" s="8">
        <f>SUM(G41:G45)</f>
        <v>1102</v>
      </c>
      <c r="H40" s="8">
        <f>SUM(H41:H45)</f>
        <v>1986</v>
      </c>
      <c r="I40" s="3" t="s">
        <v>30</v>
      </c>
      <c r="J40" s="19">
        <f>SUM(B22,B28,B34,B40,B46,B52,F4,F10,F16,F22)</f>
        <v>7742</v>
      </c>
      <c r="K40" s="19">
        <f>SUM(C22,C28,C34,C40,C46,C52,G4,G10,G16,G22)</f>
        <v>7753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119</v>
      </c>
      <c r="C41" s="11">
        <v>117</v>
      </c>
      <c r="D41" s="12">
        <v>236</v>
      </c>
      <c r="E41" s="6">
        <v>75</v>
      </c>
      <c r="F41" s="11">
        <v>188</v>
      </c>
      <c r="G41" s="11">
        <v>244</v>
      </c>
      <c r="H41" s="11">
        <v>432</v>
      </c>
      <c r="I41" s="3" t="s">
        <v>31</v>
      </c>
      <c r="J41" s="19">
        <f>SUM(F28,F34,F40,F46,F52,J4,J10,J16,J22)</f>
        <v>3796</v>
      </c>
      <c r="K41" s="19">
        <f>SUM(G28,G34,G40,G46,G52,K4,K10,K16,K22,K28)</f>
        <v>4846</v>
      </c>
      <c r="L41" s="19">
        <f>SUM(H28,H34,H40,H46,H52,L4,L10,L16,L22+L28)</f>
        <v>8642</v>
      </c>
    </row>
    <row r="42" spans="1:12" x14ac:dyDescent="0.15">
      <c r="A42" s="3">
        <v>31</v>
      </c>
      <c r="B42" s="11">
        <v>131</v>
      </c>
      <c r="C42" s="11">
        <v>133</v>
      </c>
      <c r="D42" s="12">
        <v>264</v>
      </c>
      <c r="E42" s="6">
        <v>76</v>
      </c>
      <c r="F42" s="11">
        <v>209</v>
      </c>
      <c r="G42" s="11">
        <v>250</v>
      </c>
      <c r="H42" s="11">
        <v>459</v>
      </c>
      <c r="I42" s="20" t="s">
        <v>32</v>
      </c>
      <c r="J42" s="19">
        <f>SUM(F28,F34)</f>
        <v>1781</v>
      </c>
      <c r="K42" s="19">
        <f>SUM(G28,G34)</f>
        <v>1903</v>
      </c>
      <c r="L42" s="19">
        <f>SUM(H28,H34)</f>
        <v>3684</v>
      </c>
    </row>
    <row r="43" spans="1:12" x14ac:dyDescent="0.15">
      <c r="A43" s="3">
        <v>32</v>
      </c>
      <c r="B43" s="11">
        <v>122</v>
      </c>
      <c r="C43" s="11">
        <v>120</v>
      </c>
      <c r="D43" s="12">
        <v>242</v>
      </c>
      <c r="E43" s="6">
        <v>77</v>
      </c>
      <c r="F43" s="11">
        <v>194</v>
      </c>
      <c r="G43" s="11">
        <v>255</v>
      </c>
      <c r="H43" s="11">
        <v>449</v>
      </c>
      <c r="I43" s="20" t="s">
        <v>33</v>
      </c>
      <c r="J43" s="19">
        <f>SUM(F40,F46,F52,J4,J10,J16,J22,J28)</f>
        <v>2015</v>
      </c>
      <c r="K43" s="19">
        <f>SUM(G40,G46,G52,K4,K10,K16,K22,K28)</f>
        <v>2943</v>
      </c>
      <c r="L43" s="19">
        <f>SUM(H40,H46,H52,L4,L10,L16,L22,L28)</f>
        <v>4958</v>
      </c>
    </row>
    <row r="44" spans="1:12" x14ac:dyDescent="0.15">
      <c r="A44" s="3">
        <v>33</v>
      </c>
      <c r="B44" s="11">
        <v>141</v>
      </c>
      <c r="C44" s="11">
        <v>123</v>
      </c>
      <c r="D44" s="12">
        <v>264</v>
      </c>
      <c r="E44" s="6">
        <v>78</v>
      </c>
      <c r="F44" s="11">
        <v>200</v>
      </c>
      <c r="G44" s="11">
        <v>217</v>
      </c>
      <c r="H44" s="11">
        <v>417</v>
      </c>
      <c r="I44" s="37"/>
      <c r="J44" s="16"/>
      <c r="K44" s="16"/>
      <c r="L44" s="16"/>
    </row>
    <row r="45" spans="1:12" x14ac:dyDescent="0.15">
      <c r="A45" s="3">
        <v>34</v>
      </c>
      <c r="B45" s="11">
        <v>122</v>
      </c>
      <c r="C45" s="11">
        <v>163</v>
      </c>
      <c r="D45" s="12">
        <v>285</v>
      </c>
      <c r="E45" s="6">
        <v>79</v>
      </c>
      <c r="F45" s="11">
        <v>93</v>
      </c>
      <c r="G45" s="11">
        <v>136</v>
      </c>
      <c r="H45" s="11">
        <v>229</v>
      </c>
      <c r="I45" s="41" t="s">
        <v>34</v>
      </c>
      <c r="J45" s="42"/>
      <c r="K45" s="16"/>
      <c r="L45" s="16"/>
    </row>
    <row r="46" spans="1:12" x14ac:dyDescent="0.15">
      <c r="A46" s="7" t="s">
        <v>23</v>
      </c>
      <c r="B46" s="8">
        <f>SUM(B47:B51)</f>
        <v>806</v>
      </c>
      <c r="C46" s="8">
        <f>SUM(C47:C51)</f>
        <v>733</v>
      </c>
      <c r="D46" s="9">
        <f>SUM(D47:D51)</f>
        <v>1539</v>
      </c>
      <c r="E46" s="10" t="s">
        <v>24</v>
      </c>
      <c r="F46" s="8">
        <f>SUM(F47:F51)</f>
        <v>596</v>
      </c>
      <c r="G46" s="8">
        <f>SUM(G47:G51)</f>
        <v>782</v>
      </c>
      <c r="H46" s="8">
        <f>SUM(H47:H51)</f>
        <v>1378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131</v>
      </c>
      <c r="C47" s="11">
        <v>139</v>
      </c>
      <c r="D47" s="12">
        <v>270</v>
      </c>
      <c r="E47" s="6">
        <v>80</v>
      </c>
      <c r="F47" s="11">
        <v>121</v>
      </c>
      <c r="G47" s="11">
        <v>157</v>
      </c>
      <c r="H47" s="11">
        <v>278</v>
      </c>
      <c r="I47" s="3" t="s">
        <v>29</v>
      </c>
      <c r="J47" s="24">
        <f>ROUND(J39/$J$32*100,1)</f>
        <v>13.2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157</v>
      </c>
      <c r="C48" s="11">
        <v>142</v>
      </c>
      <c r="D48" s="12">
        <v>299</v>
      </c>
      <c r="E48" s="6">
        <v>81</v>
      </c>
      <c r="F48" s="11">
        <v>140</v>
      </c>
      <c r="G48" s="11">
        <v>167</v>
      </c>
      <c r="H48" s="11">
        <v>307</v>
      </c>
      <c r="I48" s="3" t="s">
        <v>30</v>
      </c>
      <c r="J48" s="24">
        <f>ROUND(J40/$J$32*100,1)</f>
        <v>58.3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186</v>
      </c>
      <c r="C49" s="11">
        <v>163</v>
      </c>
      <c r="D49" s="12">
        <v>349</v>
      </c>
      <c r="E49" s="6">
        <v>82</v>
      </c>
      <c r="F49" s="11">
        <v>115</v>
      </c>
      <c r="G49" s="11">
        <v>159</v>
      </c>
      <c r="H49" s="11">
        <v>274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157</v>
      </c>
      <c r="C50" s="11">
        <v>141</v>
      </c>
      <c r="D50" s="12">
        <v>298</v>
      </c>
      <c r="E50" s="6">
        <v>83</v>
      </c>
      <c r="F50" s="11">
        <v>105</v>
      </c>
      <c r="G50" s="11">
        <v>135</v>
      </c>
      <c r="H50" s="11">
        <v>240</v>
      </c>
      <c r="I50" s="20" t="s">
        <v>32</v>
      </c>
      <c r="J50" s="4">
        <f>ROUND(J42/$J$32*100,1)</f>
        <v>13.4</v>
      </c>
      <c r="K50" s="4">
        <f>ROUND(K42/$K$32*100,1)</f>
        <v>13.3</v>
      </c>
      <c r="L50" s="4">
        <f>ROUND(L42/$L$32*100,1)</f>
        <v>13.3</v>
      </c>
    </row>
    <row r="51" spans="1:12" x14ac:dyDescent="0.15">
      <c r="A51" s="3">
        <v>39</v>
      </c>
      <c r="B51" s="11">
        <v>175</v>
      </c>
      <c r="C51" s="11">
        <v>148</v>
      </c>
      <c r="D51" s="12">
        <v>323</v>
      </c>
      <c r="E51" s="6">
        <v>84</v>
      </c>
      <c r="F51" s="11">
        <v>115</v>
      </c>
      <c r="G51" s="11">
        <v>164</v>
      </c>
      <c r="H51" s="11">
        <v>279</v>
      </c>
      <c r="I51" s="20" t="s">
        <v>33</v>
      </c>
      <c r="J51" s="4">
        <f>ROUND(J43/$J$32*100,1)</f>
        <v>15.2</v>
      </c>
      <c r="K51" s="4">
        <f>ROUND(K43/$K$32*100,1)</f>
        <v>20.5</v>
      </c>
      <c r="L51" s="24">
        <f>ROUND(L43/$L$32*100,1)</f>
        <v>17.899999999999999</v>
      </c>
    </row>
    <row r="52" spans="1:12" x14ac:dyDescent="0.15">
      <c r="A52" s="7" t="s">
        <v>25</v>
      </c>
      <c r="B52" s="8">
        <f>SUM(B53:B57)</f>
        <v>860</v>
      </c>
      <c r="C52" s="8">
        <f>SUM(C53:C57)</f>
        <v>841</v>
      </c>
      <c r="D52" s="9">
        <f>SUM(D53:D57)</f>
        <v>1701</v>
      </c>
      <c r="E52" s="10" t="s">
        <v>26</v>
      </c>
      <c r="F52" s="8">
        <f>SUM(F53:F57)</f>
        <v>347</v>
      </c>
      <c r="G52" s="8">
        <f>SUM(G53:G57)</f>
        <v>549</v>
      </c>
      <c r="H52" s="8">
        <f>SUM(H53:H57)</f>
        <v>896</v>
      </c>
      <c r="I52" s="37"/>
      <c r="J52" s="16"/>
      <c r="K52" s="16"/>
      <c r="L52" s="16"/>
    </row>
    <row r="53" spans="1:12" x14ac:dyDescent="0.15">
      <c r="A53" s="3">
        <v>40</v>
      </c>
      <c r="B53" s="11">
        <v>163</v>
      </c>
      <c r="C53" s="11">
        <v>150</v>
      </c>
      <c r="D53" s="12">
        <v>313</v>
      </c>
      <c r="E53" s="6">
        <v>85</v>
      </c>
      <c r="F53" s="11">
        <v>94</v>
      </c>
      <c r="G53" s="11">
        <v>122</v>
      </c>
      <c r="H53" s="11">
        <v>216</v>
      </c>
      <c r="I53" s="37" t="s">
        <v>35</v>
      </c>
      <c r="J53" s="21"/>
      <c r="K53" s="16"/>
      <c r="L53" s="16"/>
    </row>
    <row r="54" spans="1:12" x14ac:dyDescent="0.15">
      <c r="A54" s="3">
        <v>41</v>
      </c>
      <c r="B54" s="11">
        <v>182</v>
      </c>
      <c r="C54" s="11">
        <v>169</v>
      </c>
      <c r="D54" s="12">
        <v>351</v>
      </c>
      <c r="E54" s="6">
        <v>86</v>
      </c>
      <c r="F54" s="11">
        <v>64</v>
      </c>
      <c r="G54" s="11">
        <v>124</v>
      </c>
      <c r="H54" s="11">
        <v>188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192</v>
      </c>
      <c r="C55" s="11">
        <v>184</v>
      </c>
      <c r="D55" s="12">
        <v>376</v>
      </c>
      <c r="E55" s="6">
        <v>87</v>
      </c>
      <c r="F55" s="11">
        <v>72</v>
      </c>
      <c r="G55" s="11">
        <v>96</v>
      </c>
      <c r="H55" s="11">
        <v>168</v>
      </c>
      <c r="I55" s="3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46.991948227857627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49.804220643543673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48.452454154157778</v>
      </c>
    </row>
    <row r="56" spans="1:12" x14ac:dyDescent="0.15">
      <c r="A56" s="3">
        <v>43</v>
      </c>
      <c r="B56" s="11">
        <v>166</v>
      </c>
      <c r="C56" s="17">
        <v>172</v>
      </c>
      <c r="D56" s="12">
        <v>338</v>
      </c>
      <c r="E56" s="6">
        <v>88</v>
      </c>
      <c r="F56" s="11">
        <v>59</v>
      </c>
      <c r="G56" s="11">
        <v>120</v>
      </c>
      <c r="H56" s="11">
        <v>179</v>
      </c>
      <c r="I56" s="37"/>
      <c r="J56" s="16"/>
      <c r="K56" s="16"/>
      <c r="L56" s="16"/>
    </row>
    <row r="57" spans="1:12" x14ac:dyDescent="0.15">
      <c r="A57" s="3">
        <v>44</v>
      </c>
      <c r="B57" s="11">
        <v>157</v>
      </c>
      <c r="C57" s="11">
        <v>166</v>
      </c>
      <c r="D57" s="12">
        <v>323</v>
      </c>
      <c r="E57" s="6">
        <v>89</v>
      </c>
      <c r="F57" s="11">
        <v>58</v>
      </c>
      <c r="G57" s="11">
        <v>87</v>
      </c>
      <c r="H57" s="11">
        <v>145</v>
      </c>
      <c r="J57" s="26"/>
      <c r="K57" s="26"/>
      <c r="L57" s="26"/>
    </row>
    <row r="58" spans="1:12" x14ac:dyDescent="0.15">
      <c r="I58" s="3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４月末</vt:lpstr>
      <vt:lpstr>５月末</vt:lpstr>
      <vt:lpstr>６月末</vt:lpstr>
      <vt:lpstr>7月末</vt:lpstr>
      <vt:lpstr>８月末</vt:lpstr>
      <vt:lpstr>９月末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 </cp:lastModifiedBy>
  <cp:lastPrinted>2023-03-06T04:23:02Z</cp:lastPrinted>
  <dcterms:created xsi:type="dcterms:W3CDTF">2003-01-06T02:01:25Z</dcterms:created>
  <dcterms:modified xsi:type="dcterms:W3CDTF">2025-10-07T00:43:28Z</dcterms:modified>
</cp:coreProperties>
</file>