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moto.eiji\Desktop\HP住基人口修正（Ｒ4.1.18）\"/>
    </mc:Choice>
  </mc:AlternateContent>
  <bookViews>
    <workbookView xWindow="0" yWindow="0" windowWidth="20490" windowHeight="7560" tabRatio="836" activeTab="11"/>
  </bookViews>
  <sheets>
    <sheet name="４月末" sheetId="42" r:id="rId1"/>
    <sheet name="５月末" sheetId="44" r:id="rId2"/>
    <sheet name="６月末" sheetId="45" r:id="rId3"/>
    <sheet name="７月末" sheetId="46" r:id="rId4"/>
    <sheet name="８月末 " sheetId="47" r:id="rId5"/>
    <sheet name="９月末" sheetId="48" r:id="rId6"/>
    <sheet name="１０月末" sheetId="49" r:id="rId7"/>
    <sheet name="１１月末 " sheetId="50" r:id="rId8"/>
    <sheet name="１２月末 (R4.1.18修正)" sheetId="56" r:id="rId9"/>
    <sheet name="１月末" sheetId="52" r:id="rId10"/>
    <sheet name="２月末" sheetId="53" r:id="rId11"/>
    <sheet name="３月末 " sheetId="54" r:id="rId12"/>
  </sheets>
  <calcPr calcId="162913"/>
</workbook>
</file>

<file path=xl/calcChain.xml><?xml version="1.0" encoding="utf-8"?>
<calcChain xmlns="http://schemas.openxmlformats.org/spreadsheetml/2006/main">
  <c r="H57" i="56" l="1"/>
  <c r="D57" i="56"/>
  <c r="H56" i="56"/>
  <c r="D56" i="56"/>
  <c r="H55" i="56"/>
  <c r="D55" i="56"/>
  <c r="H54" i="56"/>
  <c r="D54" i="56"/>
  <c r="D52" i="56" s="1"/>
  <c r="H53" i="56"/>
  <c r="H52" i="56" s="1"/>
  <c r="D53" i="56"/>
  <c r="G52" i="56"/>
  <c r="F52" i="56"/>
  <c r="C52" i="56"/>
  <c r="B52" i="56"/>
  <c r="H51" i="56"/>
  <c r="D51" i="56"/>
  <c r="H50" i="56"/>
  <c r="D50" i="56"/>
  <c r="H49" i="56"/>
  <c r="D49" i="56"/>
  <c r="H48" i="56"/>
  <c r="D48" i="56"/>
  <c r="H47" i="56"/>
  <c r="H46" i="56" s="1"/>
  <c r="D47" i="56"/>
  <c r="G46" i="56"/>
  <c r="F46" i="56"/>
  <c r="D46" i="56"/>
  <c r="C46" i="56"/>
  <c r="B46" i="56"/>
  <c r="H45" i="56"/>
  <c r="D45" i="56"/>
  <c r="H44" i="56"/>
  <c r="D44" i="56"/>
  <c r="K43" i="56"/>
  <c r="H43" i="56"/>
  <c r="D43" i="56"/>
  <c r="H42" i="56"/>
  <c r="D42" i="56"/>
  <c r="H41" i="56"/>
  <c r="H40" i="56" s="1"/>
  <c r="D41" i="56"/>
  <c r="G40" i="56"/>
  <c r="F40" i="56"/>
  <c r="J43" i="56" s="1"/>
  <c r="D40" i="56"/>
  <c r="C40" i="56"/>
  <c r="B40" i="56"/>
  <c r="K39" i="56"/>
  <c r="K47" i="56" s="1"/>
  <c r="H39" i="56"/>
  <c r="D39" i="56"/>
  <c r="H38" i="56"/>
  <c r="D38" i="56"/>
  <c r="H37" i="56"/>
  <c r="D37" i="56"/>
  <c r="H36" i="56"/>
  <c r="D36" i="56"/>
  <c r="H35" i="56"/>
  <c r="D35" i="56"/>
  <c r="H34" i="56"/>
  <c r="G34" i="56"/>
  <c r="F34" i="56"/>
  <c r="D34" i="56"/>
  <c r="C34" i="56"/>
  <c r="B34" i="56"/>
  <c r="H33" i="56"/>
  <c r="D33" i="56"/>
  <c r="H32" i="56"/>
  <c r="D32" i="56"/>
  <c r="L31" i="56"/>
  <c r="H31" i="56"/>
  <c r="D31" i="56"/>
  <c r="D28" i="56" s="1"/>
  <c r="L30" i="56"/>
  <c r="L28" i="56" s="1"/>
  <c r="H30" i="56"/>
  <c r="D30" i="56"/>
  <c r="L29" i="56"/>
  <c r="H29" i="56"/>
  <c r="H28" i="56" s="1"/>
  <c r="L42" i="56" s="1"/>
  <c r="D29" i="56"/>
  <c r="K28" i="56"/>
  <c r="J28" i="56"/>
  <c r="G28" i="56"/>
  <c r="K42" i="56" s="1"/>
  <c r="K50" i="56" s="1"/>
  <c r="F28" i="56"/>
  <c r="J42" i="56" s="1"/>
  <c r="C28" i="56"/>
  <c r="B28" i="56"/>
  <c r="J40" i="56" s="1"/>
  <c r="L27" i="56"/>
  <c r="H27" i="56"/>
  <c r="D27" i="56"/>
  <c r="L26" i="56"/>
  <c r="H26" i="56"/>
  <c r="D26" i="56"/>
  <c r="L25" i="56"/>
  <c r="H25" i="56"/>
  <c r="D25" i="56"/>
  <c r="L24" i="56"/>
  <c r="H24" i="56"/>
  <c r="D24" i="56"/>
  <c r="L23" i="56"/>
  <c r="L22" i="56" s="1"/>
  <c r="H23" i="56"/>
  <c r="H22" i="56" s="1"/>
  <c r="D23" i="56"/>
  <c r="K22" i="56"/>
  <c r="J22" i="56"/>
  <c r="G22" i="56"/>
  <c r="F22" i="56"/>
  <c r="D22" i="56"/>
  <c r="C22" i="56"/>
  <c r="K40" i="56" s="1"/>
  <c r="K48" i="56" s="1"/>
  <c r="B22" i="56"/>
  <c r="L21" i="56"/>
  <c r="H21" i="56"/>
  <c r="D21" i="56"/>
  <c r="L20" i="56"/>
  <c r="H20" i="56"/>
  <c r="D20" i="56"/>
  <c r="L19" i="56"/>
  <c r="H19" i="56"/>
  <c r="D19" i="56"/>
  <c r="L18" i="56"/>
  <c r="H18" i="56"/>
  <c r="D18" i="56"/>
  <c r="L17" i="56"/>
  <c r="L16" i="56" s="1"/>
  <c r="H17" i="56"/>
  <c r="H16" i="56" s="1"/>
  <c r="D17" i="56"/>
  <c r="K16" i="56"/>
  <c r="J16" i="56"/>
  <c r="G16" i="56"/>
  <c r="F16" i="56"/>
  <c r="D16" i="56"/>
  <c r="C16" i="56"/>
  <c r="B16" i="56"/>
  <c r="L15" i="56"/>
  <c r="H15" i="56"/>
  <c r="D15" i="56"/>
  <c r="L14" i="56"/>
  <c r="H14" i="56"/>
  <c r="D14" i="56"/>
  <c r="L13" i="56"/>
  <c r="H13" i="56"/>
  <c r="D13" i="56"/>
  <c r="L12" i="56"/>
  <c r="H12" i="56"/>
  <c r="D12" i="56"/>
  <c r="L11" i="56"/>
  <c r="L10" i="56" s="1"/>
  <c r="H11" i="56"/>
  <c r="H10" i="56" s="1"/>
  <c r="D11" i="56"/>
  <c r="K10" i="56"/>
  <c r="J10" i="56"/>
  <c r="G10" i="56"/>
  <c r="F10" i="56"/>
  <c r="D10" i="56"/>
  <c r="C10" i="56"/>
  <c r="B10" i="56"/>
  <c r="L9" i="56"/>
  <c r="H9" i="56"/>
  <c r="D9" i="56"/>
  <c r="L8" i="56"/>
  <c r="H8" i="56"/>
  <c r="D8" i="56"/>
  <c r="L7" i="56"/>
  <c r="H7" i="56"/>
  <c r="D7" i="56"/>
  <c r="L6" i="56"/>
  <c r="H6" i="56"/>
  <c r="D6" i="56"/>
  <c r="L5" i="56"/>
  <c r="L4" i="56" s="1"/>
  <c r="H5" i="56"/>
  <c r="H4" i="56" s="1"/>
  <c r="D5" i="56"/>
  <c r="K4" i="56"/>
  <c r="J4" i="56"/>
  <c r="G4" i="56"/>
  <c r="F4" i="56"/>
  <c r="D4" i="56"/>
  <c r="C4" i="56"/>
  <c r="K32" i="56" s="1"/>
  <c r="K55" i="56" s="1"/>
  <c r="B4" i="56"/>
  <c r="J39" i="56" s="1"/>
  <c r="L41" i="56" l="1"/>
  <c r="L40" i="56"/>
  <c r="L43" i="56"/>
  <c r="K51" i="56"/>
  <c r="L32" i="56"/>
  <c r="L55" i="56" s="1"/>
  <c r="L39" i="56"/>
  <c r="J41" i="56"/>
  <c r="J32" i="56"/>
  <c r="J55" i="56" s="1"/>
  <c r="K41" i="56"/>
  <c r="K49" i="56" s="1"/>
  <c r="D29" i="49"/>
  <c r="J51" i="56" l="1"/>
  <c r="L48" i="56"/>
  <c r="L47" i="56"/>
  <c r="L50" i="56"/>
  <c r="J47" i="56"/>
  <c r="J49" i="56"/>
  <c r="J48" i="56"/>
  <c r="L51" i="56"/>
  <c r="J50" i="56"/>
  <c r="L49" i="56"/>
  <c r="H18" i="48"/>
  <c r="D47" i="48"/>
  <c r="J16" i="52" l="1"/>
  <c r="C46" i="52"/>
  <c r="C28" i="50" l="1"/>
  <c r="B22" i="50"/>
  <c r="J16" i="49" l="1"/>
  <c r="H6" i="48" l="1"/>
  <c r="F28" i="47" l="1"/>
  <c r="J16" i="44"/>
  <c r="J28" i="42"/>
  <c r="H57" i="53"/>
  <c r="D57" i="53"/>
  <c r="H56" i="53"/>
  <c r="D56" i="53"/>
  <c r="H55" i="53"/>
  <c r="D55" i="53"/>
  <c r="H54" i="53"/>
  <c r="D54" i="53"/>
  <c r="H53" i="53"/>
  <c r="H52" i="53" s="1"/>
  <c r="D53" i="53"/>
  <c r="G52" i="53"/>
  <c r="F52" i="53"/>
  <c r="C52" i="53"/>
  <c r="B52" i="53"/>
  <c r="H51" i="53"/>
  <c r="D51" i="53"/>
  <c r="H50" i="53"/>
  <c r="D50" i="53"/>
  <c r="H49" i="53"/>
  <c r="D49" i="53"/>
  <c r="H48" i="53"/>
  <c r="H46" i="53" s="1"/>
  <c r="D48" i="53"/>
  <c r="H47" i="53"/>
  <c r="D47" i="53"/>
  <c r="D46" i="53" s="1"/>
  <c r="G46" i="53"/>
  <c r="F46" i="53"/>
  <c r="C46" i="53"/>
  <c r="B46" i="53"/>
  <c r="H45" i="53"/>
  <c r="D45" i="53"/>
  <c r="H44" i="53"/>
  <c r="D44" i="53"/>
  <c r="H43" i="53"/>
  <c r="D43" i="53"/>
  <c r="H42" i="53"/>
  <c r="D42" i="53"/>
  <c r="H41" i="53"/>
  <c r="D41" i="53"/>
  <c r="G40" i="53"/>
  <c r="F40" i="53"/>
  <c r="C40" i="53"/>
  <c r="B40" i="53"/>
  <c r="H39" i="53"/>
  <c r="D39" i="53"/>
  <c r="H38" i="53"/>
  <c r="D38" i="53"/>
  <c r="H37" i="53"/>
  <c r="D37" i="53"/>
  <c r="H36" i="53"/>
  <c r="D36" i="53"/>
  <c r="H35" i="53"/>
  <c r="D35" i="53"/>
  <c r="G34" i="53"/>
  <c r="F34" i="53"/>
  <c r="C34" i="53"/>
  <c r="B34" i="53"/>
  <c r="H33" i="53"/>
  <c r="D33" i="53"/>
  <c r="H32" i="53"/>
  <c r="D32" i="53"/>
  <c r="L31" i="53"/>
  <c r="L28" i="53" s="1"/>
  <c r="H31" i="53"/>
  <c r="D31" i="53"/>
  <c r="L30" i="53"/>
  <c r="H30" i="53"/>
  <c r="D30" i="53"/>
  <c r="L29" i="53"/>
  <c r="H29" i="53"/>
  <c r="D29" i="53"/>
  <c r="K28" i="53"/>
  <c r="J28" i="53"/>
  <c r="G28" i="53"/>
  <c r="F28" i="53"/>
  <c r="J42" i="53" s="1"/>
  <c r="C28" i="53"/>
  <c r="B28" i="53"/>
  <c r="L27" i="53"/>
  <c r="H27" i="53"/>
  <c r="D27" i="53"/>
  <c r="L26" i="53"/>
  <c r="H26" i="53"/>
  <c r="D26" i="53"/>
  <c r="L25" i="53"/>
  <c r="H25" i="53"/>
  <c r="D25" i="53"/>
  <c r="L24" i="53"/>
  <c r="H24" i="53"/>
  <c r="D24" i="53"/>
  <c r="L23" i="53"/>
  <c r="H23" i="53"/>
  <c r="D23" i="53"/>
  <c r="K22" i="53"/>
  <c r="J22" i="53"/>
  <c r="G22" i="53"/>
  <c r="F22" i="53"/>
  <c r="C22" i="53"/>
  <c r="B22" i="53"/>
  <c r="L21" i="53"/>
  <c r="H21" i="53"/>
  <c r="D21" i="53"/>
  <c r="L20" i="53"/>
  <c r="H20" i="53"/>
  <c r="D20" i="53"/>
  <c r="L19" i="53"/>
  <c r="H19" i="53"/>
  <c r="D19" i="53"/>
  <c r="L18" i="53"/>
  <c r="H18" i="53"/>
  <c r="D18" i="53"/>
  <c r="L17" i="53"/>
  <c r="H17" i="53"/>
  <c r="D17" i="53"/>
  <c r="K16" i="53"/>
  <c r="J16" i="53"/>
  <c r="G16" i="53"/>
  <c r="F16" i="53"/>
  <c r="C16" i="53"/>
  <c r="B16" i="53"/>
  <c r="L15" i="53"/>
  <c r="H15" i="53"/>
  <c r="D15" i="53"/>
  <c r="L14" i="53"/>
  <c r="H14" i="53"/>
  <c r="D14" i="53"/>
  <c r="L13" i="53"/>
  <c r="H13" i="53"/>
  <c r="D13" i="53"/>
  <c r="L12" i="53"/>
  <c r="H12" i="53"/>
  <c r="D12" i="53"/>
  <c r="L11" i="53"/>
  <c r="H11" i="53"/>
  <c r="D11" i="53"/>
  <c r="K10" i="53"/>
  <c r="J10" i="53"/>
  <c r="G10" i="53"/>
  <c r="F10" i="53"/>
  <c r="C10" i="53"/>
  <c r="B10" i="53"/>
  <c r="L9" i="53"/>
  <c r="H9" i="53"/>
  <c r="D9" i="53"/>
  <c r="L8" i="53"/>
  <c r="H8" i="53"/>
  <c r="D8" i="53"/>
  <c r="L7" i="53"/>
  <c r="H7" i="53"/>
  <c r="D7" i="53"/>
  <c r="L6" i="53"/>
  <c r="H6" i="53"/>
  <c r="D6" i="53"/>
  <c r="L5" i="53"/>
  <c r="H5" i="53"/>
  <c r="D5" i="53"/>
  <c r="K4" i="53"/>
  <c r="J4" i="53"/>
  <c r="G4" i="53"/>
  <c r="F4" i="53"/>
  <c r="C4" i="53"/>
  <c r="B4" i="53"/>
  <c r="H57" i="52"/>
  <c r="D57" i="52"/>
  <c r="H56" i="52"/>
  <c r="D56" i="52"/>
  <c r="H55" i="52"/>
  <c r="D55" i="52"/>
  <c r="H54" i="52"/>
  <c r="D54" i="52"/>
  <c r="H53" i="52"/>
  <c r="D53" i="52"/>
  <c r="G52" i="52"/>
  <c r="F52" i="52"/>
  <c r="C52" i="52"/>
  <c r="B52" i="52"/>
  <c r="H51" i="52"/>
  <c r="D51" i="52"/>
  <c r="H50" i="52"/>
  <c r="D50" i="52"/>
  <c r="H49" i="52"/>
  <c r="D49" i="52"/>
  <c r="H48" i="52"/>
  <c r="D48" i="52"/>
  <c r="H47" i="52"/>
  <c r="D47" i="52"/>
  <c r="G46" i="52"/>
  <c r="F46" i="52"/>
  <c r="B46" i="52"/>
  <c r="H45" i="52"/>
  <c r="D45" i="52"/>
  <c r="H44" i="52"/>
  <c r="D44" i="52"/>
  <c r="H43" i="52"/>
  <c r="D43" i="52"/>
  <c r="H42" i="52"/>
  <c r="D42" i="52"/>
  <c r="H41" i="52"/>
  <c r="D41" i="52"/>
  <c r="G40" i="52"/>
  <c r="F40" i="52"/>
  <c r="C40" i="52"/>
  <c r="B40" i="52"/>
  <c r="H39" i="52"/>
  <c r="D39" i="52"/>
  <c r="H38" i="52"/>
  <c r="D38" i="52"/>
  <c r="H37" i="52"/>
  <c r="D37" i="52"/>
  <c r="H36" i="52"/>
  <c r="D36" i="52"/>
  <c r="H35" i="52"/>
  <c r="D35" i="52"/>
  <c r="G34" i="52"/>
  <c r="F34" i="52"/>
  <c r="C34" i="52"/>
  <c r="B34" i="52"/>
  <c r="H33" i="52"/>
  <c r="D33" i="52"/>
  <c r="H32" i="52"/>
  <c r="D32" i="52"/>
  <c r="L31" i="52"/>
  <c r="H31" i="52"/>
  <c r="D31" i="52"/>
  <c r="L30" i="52"/>
  <c r="H30" i="52"/>
  <c r="D30" i="52"/>
  <c r="L29" i="52"/>
  <c r="H29" i="52"/>
  <c r="D29" i="52"/>
  <c r="K28" i="52"/>
  <c r="J28" i="52"/>
  <c r="G28" i="52"/>
  <c r="F28" i="52"/>
  <c r="C28" i="52"/>
  <c r="B28" i="52"/>
  <c r="L27" i="52"/>
  <c r="H27" i="52"/>
  <c r="D27" i="52"/>
  <c r="L26" i="52"/>
  <c r="H26" i="52"/>
  <c r="D26" i="52"/>
  <c r="L25" i="52"/>
  <c r="H25" i="52"/>
  <c r="D25" i="52"/>
  <c r="L24" i="52"/>
  <c r="H24" i="52"/>
  <c r="D24" i="52"/>
  <c r="L23" i="52"/>
  <c r="H23" i="52"/>
  <c r="D23" i="52"/>
  <c r="K22" i="52"/>
  <c r="J22" i="52"/>
  <c r="G22" i="52"/>
  <c r="F22" i="52"/>
  <c r="C22" i="52"/>
  <c r="B22" i="52"/>
  <c r="L21" i="52"/>
  <c r="H21" i="52"/>
  <c r="D21" i="52"/>
  <c r="L20" i="52"/>
  <c r="H20" i="52"/>
  <c r="D20" i="52"/>
  <c r="L19" i="52"/>
  <c r="H19" i="52"/>
  <c r="D19" i="52"/>
  <c r="L18" i="52"/>
  <c r="H18" i="52"/>
  <c r="D18" i="52"/>
  <c r="L17" i="52"/>
  <c r="H17" i="52"/>
  <c r="D17" i="52"/>
  <c r="K16" i="52"/>
  <c r="G16" i="52"/>
  <c r="F16" i="52"/>
  <c r="C16" i="52"/>
  <c r="B16" i="52"/>
  <c r="L15" i="52"/>
  <c r="H15" i="52"/>
  <c r="D15" i="52"/>
  <c r="L14" i="52"/>
  <c r="H14" i="52"/>
  <c r="D14" i="52"/>
  <c r="L13" i="52"/>
  <c r="H13" i="52"/>
  <c r="D13" i="52"/>
  <c r="L12" i="52"/>
  <c r="H12" i="52"/>
  <c r="D12" i="52"/>
  <c r="L11" i="52"/>
  <c r="H11" i="52"/>
  <c r="D11" i="52"/>
  <c r="K10" i="52"/>
  <c r="J10" i="52"/>
  <c r="G10" i="52"/>
  <c r="F10" i="52"/>
  <c r="C10" i="52"/>
  <c r="B10" i="52"/>
  <c r="L9" i="52"/>
  <c r="H9" i="52"/>
  <c r="D9" i="52"/>
  <c r="L8" i="52"/>
  <c r="H8" i="52"/>
  <c r="D8" i="52"/>
  <c r="L7" i="52"/>
  <c r="H7" i="52"/>
  <c r="D7" i="52"/>
  <c r="L6" i="52"/>
  <c r="H6" i="52"/>
  <c r="D6" i="52"/>
  <c r="L5" i="52"/>
  <c r="H5" i="52"/>
  <c r="D5" i="52"/>
  <c r="K4" i="52"/>
  <c r="J4" i="52"/>
  <c r="G4" i="52"/>
  <c r="F4" i="52"/>
  <c r="C4" i="52"/>
  <c r="B4" i="52"/>
  <c r="H57" i="50"/>
  <c r="D57" i="50"/>
  <c r="H56" i="50"/>
  <c r="D56" i="50"/>
  <c r="H55" i="50"/>
  <c r="D55" i="50"/>
  <c r="H54" i="50"/>
  <c r="D54" i="50"/>
  <c r="H53" i="50"/>
  <c r="D53" i="50"/>
  <c r="D52" i="50" s="1"/>
  <c r="G52" i="50"/>
  <c r="F52" i="50"/>
  <c r="C52" i="50"/>
  <c r="B52" i="50"/>
  <c r="H51" i="50"/>
  <c r="D51" i="50"/>
  <c r="H50" i="50"/>
  <c r="D50" i="50"/>
  <c r="H49" i="50"/>
  <c r="D49" i="50"/>
  <c r="H48" i="50"/>
  <c r="D48" i="50"/>
  <c r="H47" i="50"/>
  <c r="D47" i="50"/>
  <c r="G46" i="50"/>
  <c r="F46" i="50"/>
  <c r="C46" i="50"/>
  <c r="B46" i="50"/>
  <c r="H45" i="50"/>
  <c r="D45" i="50"/>
  <c r="H44" i="50"/>
  <c r="D44" i="50"/>
  <c r="H43" i="50"/>
  <c r="D43" i="50"/>
  <c r="H42" i="50"/>
  <c r="D42" i="50"/>
  <c r="H41" i="50"/>
  <c r="D41" i="50"/>
  <c r="G40" i="50"/>
  <c r="F40" i="50"/>
  <c r="C40" i="50"/>
  <c r="B40" i="50"/>
  <c r="H39" i="50"/>
  <c r="D39" i="50"/>
  <c r="H38" i="50"/>
  <c r="D38" i="50"/>
  <c r="H37" i="50"/>
  <c r="D37" i="50"/>
  <c r="H36" i="50"/>
  <c r="D36" i="50"/>
  <c r="H35" i="50"/>
  <c r="D35" i="50"/>
  <c r="G34" i="50"/>
  <c r="F34" i="50"/>
  <c r="C34" i="50"/>
  <c r="B34" i="50"/>
  <c r="H33" i="50"/>
  <c r="D33" i="50"/>
  <c r="H32" i="50"/>
  <c r="D32" i="50"/>
  <c r="L31" i="50"/>
  <c r="H31" i="50"/>
  <c r="D31" i="50"/>
  <c r="L30" i="50"/>
  <c r="H30" i="50"/>
  <c r="D30" i="50"/>
  <c r="L29" i="50"/>
  <c r="H29" i="50"/>
  <c r="D29" i="50"/>
  <c r="K28" i="50"/>
  <c r="J28" i="50"/>
  <c r="G28" i="50"/>
  <c r="F28" i="50"/>
  <c r="B28" i="50"/>
  <c r="L27" i="50"/>
  <c r="H27" i="50"/>
  <c r="D27" i="50"/>
  <c r="L26" i="50"/>
  <c r="H26" i="50"/>
  <c r="D26" i="50"/>
  <c r="L25" i="50"/>
  <c r="H25" i="50"/>
  <c r="D25" i="50"/>
  <c r="L24" i="50"/>
  <c r="H24" i="50"/>
  <c r="D24" i="50"/>
  <c r="L23" i="50"/>
  <c r="H23" i="50"/>
  <c r="D23" i="50"/>
  <c r="K22" i="50"/>
  <c r="J22" i="50"/>
  <c r="G22" i="50"/>
  <c r="F22" i="50"/>
  <c r="C22" i="50"/>
  <c r="L21" i="50"/>
  <c r="H21" i="50"/>
  <c r="D21" i="50"/>
  <c r="L20" i="50"/>
  <c r="H20" i="50"/>
  <c r="D20" i="50"/>
  <c r="L19" i="50"/>
  <c r="H19" i="50"/>
  <c r="D19" i="50"/>
  <c r="L18" i="50"/>
  <c r="H18" i="50"/>
  <c r="D18" i="50"/>
  <c r="L17" i="50"/>
  <c r="H17" i="50"/>
  <c r="D17" i="50"/>
  <c r="K16" i="50"/>
  <c r="J16" i="50"/>
  <c r="G16" i="50"/>
  <c r="F16" i="50"/>
  <c r="C16" i="50"/>
  <c r="B16" i="50"/>
  <c r="L15" i="50"/>
  <c r="H15" i="50"/>
  <c r="D15" i="50"/>
  <c r="L14" i="50"/>
  <c r="H14" i="50"/>
  <c r="D14" i="50"/>
  <c r="L13" i="50"/>
  <c r="H13" i="50"/>
  <c r="D13" i="50"/>
  <c r="L12" i="50"/>
  <c r="H12" i="50"/>
  <c r="D12" i="50"/>
  <c r="L11" i="50"/>
  <c r="H11" i="50"/>
  <c r="D11" i="50"/>
  <c r="K10" i="50"/>
  <c r="J10" i="50"/>
  <c r="G10" i="50"/>
  <c r="F10" i="50"/>
  <c r="C10" i="50"/>
  <c r="B10" i="50"/>
  <c r="L9" i="50"/>
  <c r="H9" i="50"/>
  <c r="D9" i="50"/>
  <c r="L8" i="50"/>
  <c r="H8" i="50"/>
  <c r="D8" i="50"/>
  <c r="L7" i="50"/>
  <c r="H7" i="50"/>
  <c r="D7" i="50"/>
  <c r="L6" i="50"/>
  <c r="H6" i="50"/>
  <c r="D6" i="50"/>
  <c r="L5" i="50"/>
  <c r="H5" i="50"/>
  <c r="D5" i="50"/>
  <c r="K4" i="50"/>
  <c r="J4" i="50"/>
  <c r="G4" i="50"/>
  <c r="F4" i="50"/>
  <c r="C4" i="50"/>
  <c r="B4" i="50"/>
  <c r="H57" i="49"/>
  <c r="D57" i="49"/>
  <c r="H56" i="49"/>
  <c r="D56" i="49"/>
  <c r="H55" i="49"/>
  <c r="D55" i="49"/>
  <c r="H54" i="49"/>
  <c r="D54" i="49"/>
  <c r="H53" i="49"/>
  <c r="D53" i="49"/>
  <c r="G52" i="49"/>
  <c r="F52" i="49"/>
  <c r="C52" i="49"/>
  <c r="B52" i="49"/>
  <c r="H51" i="49"/>
  <c r="D51" i="49"/>
  <c r="H50" i="49"/>
  <c r="D50" i="49"/>
  <c r="H49" i="49"/>
  <c r="D49" i="49"/>
  <c r="H48" i="49"/>
  <c r="D48" i="49"/>
  <c r="H47" i="49"/>
  <c r="D47" i="49"/>
  <c r="G46" i="49"/>
  <c r="F46" i="49"/>
  <c r="C46" i="49"/>
  <c r="B46" i="49"/>
  <c r="H45" i="49"/>
  <c r="D45" i="49"/>
  <c r="H44" i="49"/>
  <c r="D44" i="49"/>
  <c r="H43" i="49"/>
  <c r="D43" i="49"/>
  <c r="H42" i="49"/>
  <c r="D42" i="49"/>
  <c r="H41" i="49"/>
  <c r="D41" i="49"/>
  <c r="G40" i="49"/>
  <c r="F40" i="49"/>
  <c r="C40" i="49"/>
  <c r="B40" i="49"/>
  <c r="H39" i="49"/>
  <c r="D39" i="49"/>
  <c r="H38" i="49"/>
  <c r="D38" i="49"/>
  <c r="H37" i="49"/>
  <c r="D37" i="49"/>
  <c r="H36" i="49"/>
  <c r="D36" i="49"/>
  <c r="H35" i="49"/>
  <c r="D35" i="49"/>
  <c r="G34" i="49"/>
  <c r="F34" i="49"/>
  <c r="C34" i="49"/>
  <c r="B34" i="49"/>
  <c r="H33" i="49"/>
  <c r="D33" i="49"/>
  <c r="H32" i="49"/>
  <c r="D32" i="49"/>
  <c r="L31" i="49"/>
  <c r="H31" i="49"/>
  <c r="D31" i="49"/>
  <c r="L30" i="49"/>
  <c r="H30" i="49"/>
  <c r="D30" i="49"/>
  <c r="L29" i="49"/>
  <c r="H29" i="49"/>
  <c r="K28" i="49"/>
  <c r="J28" i="49"/>
  <c r="G28" i="49"/>
  <c r="F28" i="49"/>
  <c r="C28" i="49"/>
  <c r="B28" i="49"/>
  <c r="L27" i="49"/>
  <c r="H27" i="49"/>
  <c r="D27" i="49"/>
  <c r="L26" i="49"/>
  <c r="H26" i="49"/>
  <c r="D26" i="49"/>
  <c r="L25" i="49"/>
  <c r="H25" i="49"/>
  <c r="D25" i="49"/>
  <c r="L24" i="49"/>
  <c r="H24" i="49"/>
  <c r="D24" i="49"/>
  <c r="L23" i="49"/>
  <c r="H23" i="49"/>
  <c r="D23" i="49"/>
  <c r="K22" i="49"/>
  <c r="J22" i="49"/>
  <c r="G22" i="49"/>
  <c r="F22" i="49"/>
  <c r="C22" i="49"/>
  <c r="B22" i="49"/>
  <c r="L21" i="49"/>
  <c r="H21" i="49"/>
  <c r="D21" i="49"/>
  <c r="L20" i="49"/>
  <c r="H20" i="49"/>
  <c r="D20" i="49"/>
  <c r="L19" i="49"/>
  <c r="H19" i="49"/>
  <c r="D19" i="49"/>
  <c r="L18" i="49"/>
  <c r="H18" i="49"/>
  <c r="D18" i="49"/>
  <c r="L17" i="49"/>
  <c r="H17" i="49"/>
  <c r="D17" i="49"/>
  <c r="K16" i="49"/>
  <c r="G16" i="49"/>
  <c r="F16" i="49"/>
  <c r="C16" i="49"/>
  <c r="B16" i="49"/>
  <c r="L15" i="49"/>
  <c r="H15" i="49"/>
  <c r="D15" i="49"/>
  <c r="L14" i="49"/>
  <c r="H14" i="49"/>
  <c r="D14" i="49"/>
  <c r="L13" i="49"/>
  <c r="H13" i="49"/>
  <c r="D13" i="49"/>
  <c r="L12" i="49"/>
  <c r="H12" i="49"/>
  <c r="D12" i="49"/>
  <c r="L11" i="49"/>
  <c r="H11" i="49"/>
  <c r="D11" i="49"/>
  <c r="K10" i="49"/>
  <c r="J10" i="49"/>
  <c r="G10" i="49"/>
  <c r="F10" i="49"/>
  <c r="C10" i="49"/>
  <c r="B10" i="49"/>
  <c r="L9" i="49"/>
  <c r="H9" i="49"/>
  <c r="D9" i="49"/>
  <c r="L8" i="49"/>
  <c r="H8" i="49"/>
  <c r="D8" i="49"/>
  <c r="L7" i="49"/>
  <c r="H7" i="49"/>
  <c r="D7" i="49"/>
  <c r="L6" i="49"/>
  <c r="H6" i="49"/>
  <c r="D6" i="49"/>
  <c r="L5" i="49"/>
  <c r="H5" i="49"/>
  <c r="D5" i="49"/>
  <c r="K4" i="49"/>
  <c r="J4" i="49"/>
  <c r="G4" i="49"/>
  <c r="F4" i="49"/>
  <c r="C4" i="49"/>
  <c r="B4" i="49"/>
  <c r="H57" i="48"/>
  <c r="D57" i="48"/>
  <c r="H56" i="48"/>
  <c r="D56" i="48"/>
  <c r="H55" i="48"/>
  <c r="D55" i="48"/>
  <c r="H54" i="48"/>
  <c r="D54" i="48"/>
  <c r="H53" i="48"/>
  <c r="D53" i="48"/>
  <c r="G52" i="48"/>
  <c r="F52" i="48"/>
  <c r="C52" i="48"/>
  <c r="B52" i="48"/>
  <c r="H51" i="48"/>
  <c r="D51" i="48"/>
  <c r="H50" i="48"/>
  <c r="D50" i="48"/>
  <c r="H49" i="48"/>
  <c r="D49" i="48"/>
  <c r="H48" i="48"/>
  <c r="D48" i="48"/>
  <c r="H47" i="48"/>
  <c r="G46" i="48"/>
  <c r="F46" i="48"/>
  <c r="C46" i="48"/>
  <c r="B46" i="48"/>
  <c r="H45" i="48"/>
  <c r="D45" i="48"/>
  <c r="H44" i="48"/>
  <c r="D44" i="48"/>
  <c r="H43" i="48"/>
  <c r="D43" i="48"/>
  <c r="H42" i="48"/>
  <c r="D42" i="48"/>
  <c r="H41" i="48"/>
  <c r="D41" i="48"/>
  <c r="G40" i="48"/>
  <c r="F40" i="48"/>
  <c r="C40" i="48"/>
  <c r="B40" i="48"/>
  <c r="H39" i="48"/>
  <c r="D39" i="48"/>
  <c r="H38" i="48"/>
  <c r="D38" i="48"/>
  <c r="H37" i="48"/>
  <c r="D37" i="48"/>
  <c r="H36" i="48"/>
  <c r="D36" i="48"/>
  <c r="H35" i="48"/>
  <c r="D35" i="48"/>
  <c r="G34" i="48"/>
  <c r="F34" i="48"/>
  <c r="C34" i="48"/>
  <c r="B34" i="48"/>
  <c r="H33" i="48"/>
  <c r="D33" i="48"/>
  <c r="H32" i="48"/>
  <c r="D32" i="48"/>
  <c r="L31" i="48"/>
  <c r="H31" i="48"/>
  <c r="D31" i="48"/>
  <c r="L30" i="48"/>
  <c r="H30" i="48"/>
  <c r="D30" i="48"/>
  <c r="L29" i="48"/>
  <c r="H29" i="48"/>
  <c r="D29" i="48"/>
  <c r="K28" i="48"/>
  <c r="J28" i="48"/>
  <c r="G28" i="48"/>
  <c r="F28" i="48"/>
  <c r="C28" i="48"/>
  <c r="B28" i="48"/>
  <c r="L27" i="48"/>
  <c r="H27" i="48"/>
  <c r="D27" i="48"/>
  <c r="L26" i="48"/>
  <c r="H26" i="48"/>
  <c r="D26" i="48"/>
  <c r="L25" i="48"/>
  <c r="H25" i="48"/>
  <c r="D25" i="48"/>
  <c r="L24" i="48"/>
  <c r="H24" i="48"/>
  <c r="D24" i="48"/>
  <c r="L23" i="48"/>
  <c r="H23" i="48"/>
  <c r="D23" i="48"/>
  <c r="K22" i="48"/>
  <c r="J22" i="48"/>
  <c r="G22" i="48"/>
  <c r="F22" i="48"/>
  <c r="C22" i="48"/>
  <c r="B22" i="48"/>
  <c r="L21" i="48"/>
  <c r="H21" i="48"/>
  <c r="D21" i="48"/>
  <c r="L20" i="48"/>
  <c r="H20" i="48"/>
  <c r="D20" i="48"/>
  <c r="L19" i="48"/>
  <c r="H19" i="48"/>
  <c r="D19" i="48"/>
  <c r="L18" i="48"/>
  <c r="D18" i="48"/>
  <c r="L17" i="48"/>
  <c r="H17" i="48"/>
  <c r="D17" i="48"/>
  <c r="K16" i="48"/>
  <c r="J16" i="48"/>
  <c r="G16" i="48"/>
  <c r="F16" i="48"/>
  <c r="C16" i="48"/>
  <c r="B16" i="48"/>
  <c r="L15" i="48"/>
  <c r="H15" i="48"/>
  <c r="D15" i="48"/>
  <c r="L14" i="48"/>
  <c r="H14" i="48"/>
  <c r="D14" i="48"/>
  <c r="L13" i="48"/>
  <c r="H13" i="48"/>
  <c r="D13" i="48"/>
  <c r="L12" i="48"/>
  <c r="H12" i="48"/>
  <c r="D12" i="48"/>
  <c r="L11" i="48"/>
  <c r="H11" i="48"/>
  <c r="D11" i="48"/>
  <c r="K10" i="48"/>
  <c r="J10" i="48"/>
  <c r="G10" i="48"/>
  <c r="F10" i="48"/>
  <c r="C10" i="48"/>
  <c r="B10" i="48"/>
  <c r="L9" i="48"/>
  <c r="H9" i="48"/>
  <c r="D9" i="48"/>
  <c r="L8" i="48"/>
  <c r="H8" i="48"/>
  <c r="D8" i="48"/>
  <c r="L7" i="48"/>
  <c r="H7" i="48"/>
  <c r="D7" i="48"/>
  <c r="L6" i="48"/>
  <c r="D6" i="48"/>
  <c r="L5" i="48"/>
  <c r="H5" i="48"/>
  <c r="D5" i="48"/>
  <c r="K4" i="48"/>
  <c r="J4" i="48"/>
  <c r="G4" i="48"/>
  <c r="F4" i="48"/>
  <c r="C4" i="48"/>
  <c r="B4" i="48"/>
  <c r="H57" i="47"/>
  <c r="D57" i="47"/>
  <c r="H56" i="47"/>
  <c r="D56" i="47"/>
  <c r="H55" i="47"/>
  <c r="D55" i="47"/>
  <c r="H54" i="47"/>
  <c r="D54" i="47"/>
  <c r="H53" i="47"/>
  <c r="D53" i="47"/>
  <c r="G52" i="47"/>
  <c r="F52" i="47"/>
  <c r="C52" i="47"/>
  <c r="B52" i="47"/>
  <c r="H51" i="47"/>
  <c r="D51" i="47"/>
  <c r="H50" i="47"/>
  <c r="D50" i="47"/>
  <c r="H49" i="47"/>
  <c r="D49" i="47"/>
  <c r="H48" i="47"/>
  <c r="D48" i="47"/>
  <c r="H47" i="47"/>
  <c r="D47" i="47"/>
  <c r="G46" i="47"/>
  <c r="F46" i="47"/>
  <c r="C46" i="47"/>
  <c r="B46" i="47"/>
  <c r="H45" i="47"/>
  <c r="D45" i="47"/>
  <c r="H44" i="47"/>
  <c r="D44" i="47"/>
  <c r="H43" i="47"/>
  <c r="D43" i="47"/>
  <c r="H42" i="47"/>
  <c r="D42" i="47"/>
  <c r="H41" i="47"/>
  <c r="D41" i="47"/>
  <c r="G40" i="47"/>
  <c r="F40" i="47"/>
  <c r="C40" i="47"/>
  <c r="B40" i="47"/>
  <c r="H39" i="47"/>
  <c r="D39" i="47"/>
  <c r="H38" i="47"/>
  <c r="D38" i="47"/>
  <c r="H37" i="47"/>
  <c r="D37" i="47"/>
  <c r="H36" i="47"/>
  <c r="D36" i="47"/>
  <c r="H35" i="47"/>
  <c r="D35" i="47"/>
  <c r="G34" i="47"/>
  <c r="F34" i="47"/>
  <c r="J42" i="47" s="1"/>
  <c r="C34" i="47"/>
  <c r="B34" i="47"/>
  <c r="H33" i="47"/>
  <c r="D33" i="47"/>
  <c r="H32" i="47"/>
  <c r="D32" i="47"/>
  <c r="L31" i="47"/>
  <c r="H31" i="47"/>
  <c r="D31" i="47"/>
  <c r="L30" i="47"/>
  <c r="H30" i="47"/>
  <c r="D30" i="47"/>
  <c r="L29" i="47"/>
  <c r="H29" i="47"/>
  <c r="D29" i="47"/>
  <c r="K28" i="47"/>
  <c r="J28" i="47"/>
  <c r="G28" i="47"/>
  <c r="C28" i="47"/>
  <c r="B28" i="47"/>
  <c r="L27" i="47"/>
  <c r="H27" i="47"/>
  <c r="D27" i="47"/>
  <c r="L26" i="47"/>
  <c r="H26" i="47"/>
  <c r="D26" i="47"/>
  <c r="L25" i="47"/>
  <c r="H25" i="47"/>
  <c r="D25" i="47"/>
  <c r="L24" i="47"/>
  <c r="H24" i="47"/>
  <c r="D24" i="47"/>
  <c r="L23" i="47"/>
  <c r="H23" i="47"/>
  <c r="D23" i="47"/>
  <c r="K22" i="47"/>
  <c r="J22" i="47"/>
  <c r="G22" i="47"/>
  <c r="F22" i="47"/>
  <c r="C22" i="47"/>
  <c r="B22" i="47"/>
  <c r="L21" i="47"/>
  <c r="H21" i="47"/>
  <c r="D21" i="47"/>
  <c r="L20" i="47"/>
  <c r="H20" i="47"/>
  <c r="D20" i="47"/>
  <c r="L19" i="47"/>
  <c r="H19" i="47"/>
  <c r="D19" i="47"/>
  <c r="L18" i="47"/>
  <c r="H18" i="47"/>
  <c r="D18" i="47"/>
  <c r="L17" i="47"/>
  <c r="H17" i="47"/>
  <c r="D17" i="47"/>
  <c r="K16" i="47"/>
  <c r="J16" i="47"/>
  <c r="G16" i="47"/>
  <c r="F16" i="47"/>
  <c r="C16" i="47"/>
  <c r="B16" i="47"/>
  <c r="L15" i="47"/>
  <c r="H15" i="47"/>
  <c r="D15" i="47"/>
  <c r="L14" i="47"/>
  <c r="H14" i="47"/>
  <c r="D14" i="47"/>
  <c r="L13" i="47"/>
  <c r="H13" i="47"/>
  <c r="D13" i="47"/>
  <c r="L12" i="47"/>
  <c r="H12" i="47"/>
  <c r="D12" i="47"/>
  <c r="L11" i="47"/>
  <c r="H11" i="47"/>
  <c r="D11" i="47"/>
  <c r="K10" i="47"/>
  <c r="J10" i="47"/>
  <c r="G10" i="47"/>
  <c r="F10" i="47"/>
  <c r="C10" i="47"/>
  <c r="B10" i="47"/>
  <c r="L9" i="47"/>
  <c r="H9" i="47"/>
  <c r="D9" i="47"/>
  <c r="L8" i="47"/>
  <c r="H8" i="47"/>
  <c r="D8" i="47"/>
  <c r="L7" i="47"/>
  <c r="H7" i="47"/>
  <c r="D7" i="47"/>
  <c r="L6" i="47"/>
  <c r="H6" i="47"/>
  <c r="D6" i="47"/>
  <c r="L5" i="47"/>
  <c r="H5" i="47"/>
  <c r="D5" i="47"/>
  <c r="K4" i="47"/>
  <c r="J4" i="47"/>
  <c r="G4" i="47"/>
  <c r="F4" i="47"/>
  <c r="C4" i="47"/>
  <c r="B4" i="47"/>
  <c r="H57" i="46"/>
  <c r="D57" i="46"/>
  <c r="H56" i="46"/>
  <c r="D56" i="46"/>
  <c r="H55" i="46"/>
  <c r="D55" i="46"/>
  <c r="H54" i="46"/>
  <c r="D54" i="46"/>
  <c r="H53" i="46"/>
  <c r="D53" i="46"/>
  <c r="G52" i="46"/>
  <c r="F52" i="46"/>
  <c r="C52" i="46"/>
  <c r="B52" i="46"/>
  <c r="H51" i="46"/>
  <c r="D51" i="46"/>
  <c r="H50" i="46"/>
  <c r="D50" i="46"/>
  <c r="H49" i="46"/>
  <c r="D49" i="46"/>
  <c r="H48" i="46"/>
  <c r="D48" i="46"/>
  <c r="H47" i="46"/>
  <c r="D47" i="46"/>
  <c r="G46" i="46"/>
  <c r="F46" i="46"/>
  <c r="C46" i="46"/>
  <c r="B46" i="46"/>
  <c r="H45" i="46"/>
  <c r="D45" i="46"/>
  <c r="H44" i="46"/>
  <c r="D44" i="46"/>
  <c r="H43" i="46"/>
  <c r="D43" i="46"/>
  <c r="H42" i="46"/>
  <c r="D42" i="46"/>
  <c r="H41" i="46"/>
  <c r="D41" i="46"/>
  <c r="G40" i="46"/>
  <c r="F40" i="46"/>
  <c r="C40" i="46"/>
  <c r="B40" i="46"/>
  <c r="H39" i="46"/>
  <c r="D39" i="46"/>
  <c r="H38" i="46"/>
  <c r="D38" i="46"/>
  <c r="H37" i="46"/>
  <c r="D37" i="46"/>
  <c r="H36" i="46"/>
  <c r="D36" i="46"/>
  <c r="H35" i="46"/>
  <c r="D35" i="46"/>
  <c r="G34" i="46"/>
  <c r="F34" i="46"/>
  <c r="C34" i="46"/>
  <c r="B34" i="46"/>
  <c r="H33" i="46"/>
  <c r="D33" i="46"/>
  <c r="H32" i="46"/>
  <c r="D32" i="46"/>
  <c r="L31" i="46"/>
  <c r="H31" i="46"/>
  <c r="D31" i="46"/>
  <c r="L30" i="46"/>
  <c r="H30" i="46"/>
  <c r="D30" i="46"/>
  <c r="L29" i="46"/>
  <c r="H29" i="46"/>
  <c r="D29" i="46"/>
  <c r="K28" i="46"/>
  <c r="J28" i="46"/>
  <c r="G28" i="46"/>
  <c r="F28" i="46"/>
  <c r="C28" i="46"/>
  <c r="B28" i="46"/>
  <c r="L27" i="46"/>
  <c r="H27" i="46"/>
  <c r="D27" i="46"/>
  <c r="L26" i="46"/>
  <c r="H26" i="46"/>
  <c r="D26" i="46"/>
  <c r="L25" i="46"/>
  <c r="H25" i="46"/>
  <c r="D25" i="46"/>
  <c r="L24" i="46"/>
  <c r="H24" i="46"/>
  <c r="D24" i="46"/>
  <c r="L23" i="46"/>
  <c r="H23" i="46"/>
  <c r="D23" i="46"/>
  <c r="K22" i="46"/>
  <c r="J22" i="46"/>
  <c r="G22" i="46"/>
  <c r="F22" i="46"/>
  <c r="C22" i="46"/>
  <c r="B22" i="46"/>
  <c r="L21" i="46"/>
  <c r="H21" i="46"/>
  <c r="D21" i="46"/>
  <c r="L20" i="46"/>
  <c r="H20" i="46"/>
  <c r="D20" i="46"/>
  <c r="L19" i="46"/>
  <c r="H19" i="46"/>
  <c r="D19" i="46"/>
  <c r="L18" i="46"/>
  <c r="H18" i="46"/>
  <c r="D18" i="46"/>
  <c r="L17" i="46"/>
  <c r="H17" i="46"/>
  <c r="D17" i="46"/>
  <c r="K16" i="46"/>
  <c r="J16" i="46"/>
  <c r="G16" i="46"/>
  <c r="F16" i="46"/>
  <c r="C16" i="46"/>
  <c r="B16" i="46"/>
  <c r="L15" i="46"/>
  <c r="H15" i="46"/>
  <c r="D15" i="46"/>
  <c r="L14" i="46"/>
  <c r="H14" i="46"/>
  <c r="D14" i="46"/>
  <c r="L13" i="46"/>
  <c r="H13" i="46"/>
  <c r="D13" i="46"/>
  <c r="L12" i="46"/>
  <c r="H12" i="46"/>
  <c r="D12" i="46"/>
  <c r="L11" i="46"/>
  <c r="H11" i="46"/>
  <c r="D11" i="46"/>
  <c r="K10" i="46"/>
  <c r="J10" i="46"/>
  <c r="G10" i="46"/>
  <c r="F10" i="46"/>
  <c r="C10" i="46"/>
  <c r="B10" i="46"/>
  <c r="L9" i="46"/>
  <c r="H9" i="46"/>
  <c r="D9" i="46"/>
  <c r="L8" i="46"/>
  <c r="H8" i="46"/>
  <c r="D8" i="46"/>
  <c r="L7" i="46"/>
  <c r="H7" i="46"/>
  <c r="D7" i="46"/>
  <c r="L6" i="46"/>
  <c r="H6" i="46"/>
  <c r="D6" i="46"/>
  <c r="L5" i="46"/>
  <c r="H5" i="46"/>
  <c r="D5" i="46"/>
  <c r="K4" i="46"/>
  <c r="J4" i="46"/>
  <c r="G4" i="46"/>
  <c r="F4" i="46"/>
  <c r="C4" i="46"/>
  <c r="B4" i="46"/>
  <c r="H57" i="45"/>
  <c r="D57" i="45"/>
  <c r="H56" i="45"/>
  <c r="D56" i="45"/>
  <c r="H55" i="45"/>
  <c r="D55" i="45"/>
  <c r="H54" i="45"/>
  <c r="D54" i="45"/>
  <c r="H53" i="45"/>
  <c r="D53" i="45"/>
  <c r="G52" i="45"/>
  <c r="F52" i="45"/>
  <c r="C52" i="45"/>
  <c r="B52" i="45"/>
  <c r="H51" i="45"/>
  <c r="D51" i="45"/>
  <c r="H50" i="45"/>
  <c r="D50" i="45"/>
  <c r="H49" i="45"/>
  <c r="D49" i="45"/>
  <c r="H48" i="45"/>
  <c r="D48" i="45"/>
  <c r="H47" i="45"/>
  <c r="D47" i="45"/>
  <c r="G46" i="45"/>
  <c r="F46" i="45"/>
  <c r="C46" i="45"/>
  <c r="B46" i="45"/>
  <c r="H45" i="45"/>
  <c r="D45" i="45"/>
  <c r="H44" i="45"/>
  <c r="D44" i="45"/>
  <c r="H43" i="45"/>
  <c r="D43" i="45"/>
  <c r="H42" i="45"/>
  <c r="D42" i="45"/>
  <c r="H41" i="45"/>
  <c r="D41" i="45"/>
  <c r="G40" i="45"/>
  <c r="F40" i="45"/>
  <c r="C40" i="45"/>
  <c r="B40" i="45"/>
  <c r="H39" i="45"/>
  <c r="D39" i="45"/>
  <c r="H38" i="45"/>
  <c r="D38" i="45"/>
  <c r="H37" i="45"/>
  <c r="D37" i="45"/>
  <c r="H36" i="45"/>
  <c r="D36" i="45"/>
  <c r="H35" i="45"/>
  <c r="D35" i="45"/>
  <c r="G34" i="45"/>
  <c r="F34" i="45"/>
  <c r="C34" i="45"/>
  <c r="B34" i="45"/>
  <c r="H33" i="45"/>
  <c r="D33" i="45"/>
  <c r="H32" i="45"/>
  <c r="D32" i="45"/>
  <c r="L31" i="45"/>
  <c r="H31" i="45"/>
  <c r="D31" i="45"/>
  <c r="L30" i="45"/>
  <c r="H30" i="45"/>
  <c r="D30" i="45"/>
  <c r="L29" i="45"/>
  <c r="H29" i="45"/>
  <c r="D29" i="45"/>
  <c r="K28" i="45"/>
  <c r="J28" i="45"/>
  <c r="G28" i="45"/>
  <c r="F28" i="45"/>
  <c r="C28" i="45"/>
  <c r="B28" i="45"/>
  <c r="L27" i="45"/>
  <c r="H27" i="45"/>
  <c r="D27" i="45"/>
  <c r="L26" i="45"/>
  <c r="H26" i="45"/>
  <c r="D26" i="45"/>
  <c r="L25" i="45"/>
  <c r="H25" i="45"/>
  <c r="D25" i="45"/>
  <c r="L24" i="45"/>
  <c r="H24" i="45"/>
  <c r="D24" i="45"/>
  <c r="L23" i="45"/>
  <c r="H23" i="45"/>
  <c r="D23" i="45"/>
  <c r="K22" i="45"/>
  <c r="J22" i="45"/>
  <c r="G22" i="45"/>
  <c r="F22" i="45"/>
  <c r="C22" i="45"/>
  <c r="B22" i="45"/>
  <c r="L21" i="45"/>
  <c r="H21" i="45"/>
  <c r="D21" i="45"/>
  <c r="L20" i="45"/>
  <c r="H20" i="45"/>
  <c r="D20" i="45"/>
  <c r="L19" i="45"/>
  <c r="H19" i="45"/>
  <c r="D19" i="45"/>
  <c r="L18" i="45"/>
  <c r="H18" i="45"/>
  <c r="D18" i="45"/>
  <c r="L17" i="45"/>
  <c r="H17" i="45"/>
  <c r="D17" i="45"/>
  <c r="K16" i="45"/>
  <c r="J16" i="45"/>
  <c r="G16" i="45"/>
  <c r="F16" i="45"/>
  <c r="C16" i="45"/>
  <c r="B16" i="45"/>
  <c r="L15" i="45"/>
  <c r="H15" i="45"/>
  <c r="D15" i="45"/>
  <c r="L14" i="45"/>
  <c r="H14" i="45"/>
  <c r="D14" i="45"/>
  <c r="L13" i="45"/>
  <c r="H13" i="45"/>
  <c r="D13" i="45"/>
  <c r="L12" i="45"/>
  <c r="H12" i="45"/>
  <c r="D12" i="45"/>
  <c r="L11" i="45"/>
  <c r="H11" i="45"/>
  <c r="D11" i="45"/>
  <c r="K10" i="45"/>
  <c r="J10" i="45"/>
  <c r="G10" i="45"/>
  <c r="F10" i="45"/>
  <c r="C10" i="45"/>
  <c r="B10" i="45"/>
  <c r="L9" i="45"/>
  <c r="H9" i="45"/>
  <c r="D9" i="45"/>
  <c r="L8" i="45"/>
  <c r="H8" i="45"/>
  <c r="D8" i="45"/>
  <c r="L7" i="45"/>
  <c r="H7" i="45"/>
  <c r="D7" i="45"/>
  <c r="L6" i="45"/>
  <c r="H6" i="45"/>
  <c r="D6" i="45"/>
  <c r="L5" i="45"/>
  <c r="H5" i="45"/>
  <c r="D5" i="45"/>
  <c r="K4" i="45"/>
  <c r="J4" i="45"/>
  <c r="G4" i="45"/>
  <c r="F4" i="45"/>
  <c r="C4" i="45"/>
  <c r="B4" i="45"/>
  <c r="H57" i="44"/>
  <c r="D57" i="44"/>
  <c r="H56" i="44"/>
  <c r="D56" i="44"/>
  <c r="H55" i="44"/>
  <c r="D55" i="44"/>
  <c r="H54" i="44"/>
  <c r="D54" i="44"/>
  <c r="H53" i="44"/>
  <c r="D53" i="44"/>
  <c r="G52" i="44"/>
  <c r="F52" i="44"/>
  <c r="C52" i="44"/>
  <c r="B52" i="44"/>
  <c r="H51" i="44"/>
  <c r="D51" i="44"/>
  <c r="H50" i="44"/>
  <c r="D50" i="44"/>
  <c r="H49" i="44"/>
  <c r="D49" i="44"/>
  <c r="H48" i="44"/>
  <c r="D48" i="44"/>
  <c r="H47" i="44"/>
  <c r="D47" i="44"/>
  <c r="G46" i="44"/>
  <c r="F46" i="44"/>
  <c r="C46" i="44"/>
  <c r="B46" i="44"/>
  <c r="H45" i="44"/>
  <c r="D45" i="44"/>
  <c r="H44" i="44"/>
  <c r="D44" i="44"/>
  <c r="H43" i="44"/>
  <c r="D43" i="44"/>
  <c r="H42" i="44"/>
  <c r="D42" i="44"/>
  <c r="H41" i="44"/>
  <c r="D41" i="44"/>
  <c r="G40" i="44"/>
  <c r="F40" i="44"/>
  <c r="C40" i="44"/>
  <c r="B40" i="44"/>
  <c r="H39" i="44"/>
  <c r="D39" i="44"/>
  <c r="H38" i="44"/>
  <c r="D38" i="44"/>
  <c r="H37" i="44"/>
  <c r="D37" i="44"/>
  <c r="H36" i="44"/>
  <c r="D36" i="44"/>
  <c r="H35" i="44"/>
  <c r="D35" i="44"/>
  <c r="G34" i="44"/>
  <c r="F34" i="44"/>
  <c r="C34" i="44"/>
  <c r="B34" i="44"/>
  <c r="H33" i="44"/>
  <c r="D33" i="44"/>
  <c r="H32" i="44"/>
  <c r="D32" i="44"/>
  <c r="L31" i="44"/>
  <c r="H31" i="44"/>
  <c r="D31" i="44"/>
  <c r="L30" i="44"/>
  <c r="H30" i="44"/>
  <c r="D30" i="44"/>
  <c r="L29" i="44"/>
  <c r="H29" i="44"/>
  <c r="D29" i="44"/>
  <c r="K28" i="44"/>
  <c r="J28" i="44"/>
  <c r="G28" i="44"/>
  <c r="F28" i="44"/>
  <c r="C28" i="44"/>
  <c r="B28" i="44"/>
  <c r="L27" i="44"/>
  <c r="H27" i="44"/>
  <c r="D27" i="44"/>
  <c r="L26" i="44"/>
  <c r="H26" i="44"/>
  <c r="D26" i="44"/>
  <c r="L25" i="44"/>
  <c r="H25" i="44"/>
  <c r="D25" i="44"/>
  <c r="L24" i="44"/>
  <c r="H24" i="44"/>
  <c r="D24" i="44"/>
  <c r="L23" i="44"/>
  <c r="H23" i="44"/>
  <c r="D23" i="44"/>
  <c r="K22" i="44"/>
  <c r="J22" i="44"/>
  <c r="G22" i="44"/>
  <c r="F22" i="44"/>
  <c r="C22" i="44"/>
  <c r="B22" i="44"/>
  <c r="L21" i="44"/>
  <c r="H21" i="44"/>
  <c r="D21" i="44"/>
  <c r="L20" i="44"/>
  <c r="H20" i="44"/>
  <c r="D20" i="44"/>
  <c r="L19" i="44"/>
  <c r="H19" i="44"/>
  <c r="D19" i="44"/>
  <c r="L18" i="44"/>
  <c r="H18" i="44"/>
  <c r="D18" i="44"/>
  <c r="L17" i="44"/>
  <c r="H17" i="44"/>
  <c r="D17" i="44"/>
  <c r="K16" i="44"/>
  <c r="G16" i="44"/>
  <c r="F16" i="44"/>
  <c r="C16" i="44"/>
  <c r="B16" i="44"/>
  <c r="L15" i="44"/>
  <c r="H15" i="44"/>
  <c r="D15" i="44"/>
  <c r="L14" i="44"/>
  <c r="H14" i="44"/>
  <c r="D14" i="44"/>
  <c r="L13" i="44"/>
  <c r="H13" i="44"/>
  <c r="D13" i="44"/>
  <c r="L12" i="44"/>
  <c r="H12" i="44"/>
  <c r="D12" i="44"/>
  <c r="L11" i="44"/>
  <c r="H11" i="44"/>
  <c r="D11" i="44"/>
  <c r="K10" i="44"/>
  <c r="J10" i="44"/>
  <c r="G10" i="44"/>
  <c r="F10" i="44"/>
  <c r="C10" i="44"/>
  <c r="B10" i="44"/>
  <c r="L9" i="44"/>
  <c r="H9" i="44"/>
  <c r="D9" i="44"/>
  <c r="L8" i="44"/>
  <c r="H8" i="44"/>
  <c r="D8" i="44"/>
  <c r="L7" i="44"/>
  <c r="H7" i="44"/>
  <c r="D7" i="44"/>
  <c r="L6" i="44"/>
  <c r="H6" i="44"/>
  <c r="D6" i="44"/>
  <c r="L5" i="44"/>
  <c r="H5" i="44"/>
  <c r="D5" i="44"/>
  <c r="K4" i="44"/>
  <c r="J4" i="44"/>
  <c r="G4" i="44"/>
  <c r="F4" i="44"/>
  <c r="C4" i="44"/>
  <c r="B4" i="44"/>
  <c r="H57" i="42"/>
  <c r="D57" i="42"/>
  <c r="H56" i="42"/>
  <c r="D56" i="42"/>
  <c r="H55" i="42"/>
  <c r="D55" i="42"/>
  <c r="H54" i="42"/>
  <c r="D54" i="42"/>
  <c r="H53" i="42"/>
  <c r="D53" i="42"/>
  <c r="G52" i="42"/>
  <c r="F52" i="42"/>
  <c r="C52" i="42"/>
  <c r="B52" i="42"/>
  <c r="H51" i="42"/>
  <c r="D51" i="42"/>
  <c r="H50" i="42"/>
  <c r="D50" i="42"/>
  <c r="H49" i="42"/>
  <c r="D49" i="42"/>
  <c r="H48" i="42"/>
  <c r="D48" i="42"/>
  <c r="H47" i="42"/>
  <c r="D47" i="42"/>
  <c r="G46" i="42"/>
  <c r="F46" i="42"/>
  <c r="C46" i="42"/>
  <c r="B46" i="42"/>
  <c r="H45" i="42"/>
  <c r="D45" i="42"/>
  <c r="H44" i="42"/>
  <c r="D44" i="42"/>
  <c r="H43" i="42"/>
  <c r="D43" i="42"/>
  <c r="H42" i="42"/>
  <c r="D42" i="42"/>
  <c r="H41" i="42"/>
  <c r="D41" i="42"/>
  <c r="G40" i="42"/>
  <c r="F40" i="42"/>
  <c r="C40" i="42"/>
  <c r="B40" i="42"/>
  <c r="H39" i="42"/>
  <c r="D39" i="42"/>
  <c r="H38" i="42"/>
  <c r="D38" i="42"/>
  <c r="H37" i="42"/>
  <c r="D37" i="42"/>
  <c r="H36" i="42"/>
  <c r="D36" i="42"/>
  <c r="H35" i="42"/>
  <c r="D35" i="42"/>
  <c r="G34" i="42"/>
  <c r="F34" i="42"/>
  <c r="C34" i="42"/>
  <c r="B34" i="42"/>
  <c r="H33" i="42"/>
  <c r="D33" i="42"/>
  <c r="H32" i="42"/>
  <c r="D32" i="42"/>
  <c r="L31" i="42"/>
  <c r="H31" i="42"/>
  <c r="D31" i="42"/>
  <c r="L30" i="42"/>
  <c r="H30" i="42"/>
  <c r="D30" i="42"/>
  <c r="L29" i="42"/>
  <c r="H29" i="42"/>
  <c r="D29" i="42"/>
  <c r="K28" i="42"/>
  <c r="G28" i="42"/>
  <c r="F28" i="42"/>
  <c r="C28" i="42"/>
  <c r="B28" i="42"/>
  <c r="L27" i="42"/>
  <c r="H27" i="42"/>
  <c r="D27" i="42"/>
  <c r="L26" i="42"/>
  <c r="H26" i="42"/>
  <c r="D26" i="42"/>
  <c r="L25" i="42"/>
  <c r="H25" i="42"/>
  <c r="D25" i="42"/>
  <c r="L24" i="42"/>
  <c r="H24" i="42"/>
  <c r="D24" i="42"/>
  <c r="L23" i="42"/>
  <c r="H23" i="42"/>
  <c r="D23" i="42"/>
  <c r="K22" i="42"/>
  <c r="J22" i="42"/>
  <c r="G22" i="42"/>
  <c r="F22" i="42"/>
  <c r="C22" i="42"/>
  <c r="B22" i="42"/>
  <c r="L21" i="42"/>
  <c r="H21" i="42"/>
  <c r="D21" i="42"/>
  <c r="L20" i="42"/>
  <c r="H20" i="42"/>
  <c r="D20" i="42"/>
  <c r="L19" i="42"/>
  <c r="H19" i="42"/>
  <c r="D19" i="42"/>
  <c r="L18" i="42"/>
  <c r="H18" i="42"/>
  <c r="D18" i="42"/>
  <c r="L17" i="42"/>
  <c r="H17" i="42"/>
  <c r="D17" i="42"/>
  <c r="K16" i="42"/>
  <c r="J16" i="42"/>
  <c r="G16" i="42"/>
  <c r="F16" i="42"/>
  <c r="C16" i="42"/>
  <c r="B16" i="42"/>
  <c r="L15" i="42"/>
  <c r="H15" i="42"/>
  <c r="D15" i="42"/>
  <c r="L14" i="42"/>
  <c r="H14" i="42"/>
  <c r="D14" i="42"/>
  <c r="L13" i="42"/>
  <c r="H13" i="42"/>
  <c r="D13" i="42"/>
  <c r="L12" i="42"/>
  <c r="H12" i="42"/>
  <c r="D12" i="42"/>
  <c r="L11" i="42"/>
  <c r="H11" i="42"/>
  <c r="D11" i="42"/>
  <c r="K10" i="42"/>
  <c r="J10" i="42"/>
  <c r="G10" i="42"/>
  <c r="F10" i="42"/>
  <c r="C10" i="42"/>
  <c r="B10" i="42"/>
  <c r="L9" i="42"/>
  <c r="H9" i="42"/>
  <c r="D9" i="42"/>
  <c r="L8" i="42"/>
  <c r="H8" i="42"/>
  <c r="D8" i="42"/>
  <c r="L7" i="42"/>
  <c r="H7" i="42"/>
  <c r="D7" i="42"/>
  <c r="L6" i="42"/>
  <c r="H6" i="42"/>
  <c r="D6" i="42"/>
  <c r="L5" i="42"/>
  <c r="H5" i="42"/>
  <c r="D5" i="42"/>
  <c r="K4" i="42"/>
  <c r="J4" i="42"/>
  <c r="G4" i="42"/>
  <c r="F4" i="42"/>
  <c r="C4" i="42"/>
  <c r="B4" i="42"/>
  <c r="J39" i="42" s="1"/>
  <c r="H57" i="54"/>
  <c r="D57" i="54"/>
  <c r="H56" i="54"/>
  <c r="D56" i="54"/>
  <c r="H55" i="54"/>
  <c r="D55" i="54"/>
  <c r="H54" i="54"/>
  <c r="D54" i="54"/>
  <c r="H53" i="54"/>
  <c r="D53" i="54"/>
  <c r="G52" i="54"/>
  <c r="F52" i="54"/>
  <c r="C52" i="54"/>
  <c r="B52" i="54"/>
  <c r="H51" i="54"/>
  <c r="D51" i="54"/>
  <c r="H50" i="54"/>
  <c r="D50" i="54"/>
  <c r="H49" i="54"/>
  <c r="D49" i="54"/>
  <c r="H48" i="54"/>
  <c r="D48" i="54"/>
  <c r="H47" i="54"/>
  <c r="D47" i="54"/>
  <c r="G46" i="54"/>
  <c r="F46" i="54"/>
  <c r="C46" i="54"/>
  <c r="B46" i="54"/>
  <c r="H45" i="54"/>
  <c r="D45" i="54"/>
  <c r="H44" i="54"/>
  <c r="D44" i="54"/>
  <c r="H43" i="54"/>
  <c r="D43" i="54"/>
  <c r="H42" i="54"/>
  <c r="D42" i="54"/>
  <c r="H41" i="54"/>
  <c r="D41" i="54"/>
  <c r="G40" i="54"/>
  <c r="F40" i="54"/>
  <c r="C40" i="54"/>
  <c r="B40" i="54"/>
  <c r="H39" i="54"/>
  <c r="D39" i="54"/>
  <c r="H38" i="54"/>
  <c r="D38" i="54"/>
  <c r="H37" i="54"/>
  <c r="D37" i="54"/>
  <c r="H36" i="54"/>
  <c r="D36" i="54"/>
  <c r="H35" i="54"/>
  <c r="D35" i="54"/>
  <c r="G34" i="54"/>
  <c r="F34" i="54"/>
  <c r="C34" i="54"/>
  <c r="B34" i="54"/>
  <c r="H33" i="54"/>
  <c r="D33" i="54"/>
  <c r="H32" i="54"/>
  <c r="D32" i="54"/>
  <c r="L31" i="54"/>
  <c r="H31" i="54"/>
  <c r="D31" i="54"/>
  <c r="L30" i="54"/>
  <c r="H30" i="54"/>
  <c r="D30" i="54"/>
  <c r="L29" i="54"/>
  <c r="H29" i="54"/>
  <c r="D29" i="54"/>
  <c r="K28" i="54"/>
  <c r="J28" i="54"/>
  <c r="G28" i="54"/>
  <c r="F28" i="54"/>
  <c r="C28" i="54"/>
  <c r="B28" i="54"/>
  <c r="L27" i="54"/>
  <c r="H27" i="54"/>
  <c r="D27" i="54"/>
  <c r="L26" i="54"/>
  <c r="H26" i="54"/>
  <c r="D26" i="54"/>
  <c r="L25" i="54"/>
  <c r="H25" i="54"/>
  <c r="D25" i="54"/>
  <c r="L24" i="54"/>
  <c r="H24" i="54"/>
  <c r="D24" i="54"/>
  <c r="L23" i="54"/>
  <c r="H23" i="54"/>
  <c r="D23" i="54"/>
  <c r="K22" i="54"/>
  <c r="J22" i="54"/>
  <c r="G22" i="54"/>
  <c r="F22" i="54"/>
  <c r="C22" i="54"/>
  <c r="B22" i="54"/>
  <c r="L21" i="54"/>
  <c r="H21" i="54"/>
  <c r="D21" i="54"/>
  <c r="L20" i="54"/>
  <c r="H20" i="54"/>
  <c r="D20" i="54"/>
  <c r="L19" i="54"/>
  <c r="H19" i="54"/>
  <c r="D19" i="54"/>
  <c r="L18" i="54"/>
  <c r="H18" i="54"/>
  <c r="D18" i="54"/>
  <c r="L17" i="54"/>
  <c r="H17" i="54"/>
  <c r="D17" i="54"/>
  <c r="K16" i="54"/>
  <c r="J16" i="54"/>
  <c r="G16" i="54"/>
  <c r="F16" i="54"/>
  <c r="C16" i="54"/>
  <c r="B16" i="54"/>
  <c r="L15" i="54"/>
  <c r="H15" i="54"/>
  <c r="D15" i="54"/>
  <c r="L14" i="54"/>
  <c r="H14" i="54"/>
  <c r="D14" i="54"/>
  <c r="L13" i="54"/>
  <c r="H13" i="54"/>
  <c r="D13" i="54"/>
  <c r="L12" i="54"/>
  <c r="H12" i="54"/>
  <c r="D12" i="54"/>
  <c r="L11" i="54"/>
  <c r="H11" i="54"/>
  <c r="D11" i="54"/>
  <c r="K10" i="54"/>
  <c r="J10" i="54"/>
  <c r="G10" i="54"/>
  <c r="F10" i="54"/>
  <c r="C10" i="54"/>
  <c r="B10" i="54"/>
  <c r="L9" i="54"/>
  <c r="H9" i="54"/>
  <c r="D9" i="54"/>
  <c r="L8" i="54"/>
  <c r="H8" i="54"/>
  <c r="D8" i="54"/>
  <c r="L7" i="54"/>
  <c r="H7" i="54"/>
  <c r="D7" i="54"/>
  <c r="L6" i="54"/>
  <c r="H6" i="54"/>
  <c r="D6" i="54"/>
  <c r="L5" i="54"/>
  <c r="H5" i="54"/>
  <c r="D5" i="54"/>
  <c r="K4" i="54"/>
  <c r="J4" i="54"/>
  <c r="G4" i="54"/>
  <c r="F4" i="54"/>
  <c r="C4" i="54"/>
  <c r="B4" i="54"/>
  <c r="J39" i="54" s="1"/>
  <c r="J42" i="54"/>
  <c r="H52" i="46"/>
  <c r="K42" i="54" l="1"/>
  <c r="H16" i="54"/>
  <c r="D16" i="54"/>
  <c r="D52" i="53"/>
  <c r="D34" i="53"/>
  <c r="D16" i="53"/>
  <c r="D52" i="52"/>
  <c r="H34" i="48"/>
  <c r="H16" i="48"/>
  <c r="K39" i="48"/>
  <c r="H46" i="47"/>
  <c r="H40" i="47"/>
  <c r="H34" i="47"/>
  <c r="D52" i="47"/>
  <c r="D40" i="47"/>
  <c r="D34" i="47"/>
  <c r="H46" i="46"/>
  <c r="H40" i="46"/>
  <c r="K39" i="46"/>
  <c r="H52" i="45"/>
  <c r="H40" i="45"/>
  <c r="K42" i="45"/>
  <c r="J39" i="45"/>
  <c r="H4" i="47"/>
  <c r="K39" i="47"/>
  <c r="H16" i="47"/>
  <c r="H22" i="47"/>
  <c r="H22" i="48"/>
  <c r="J32" i="42"/>
  <c r="J42" i="45"/>
  <c r="D10" i="46"/>
  <c r="H16" i="46"/>
  <c r="H28" i="46"/>
  <c r="J41" i="46"/>
  <c r="D46" i="46"/>
  <c r="L4" i="47"/>
  <c r="K39" i="53"/>
  <c r="H52" i="54"/>
  <c r="D28" i="45"/>
  <c r="D40" i="45"/>
  <c r="D46" i="45"/>
  <c r="H40" i="44"/>
  <c r="H34" i="44"/>
  <c r="H16" i="44"/>
  <c r="D52" i="44"/>
  <c r="D46" i="44"/>
  <c r="D40" i="44"/>
  <c r="J39" i="44"/>
  <c r="D4" i="44"/>
  <c r="K39" i="44"/>
  <c r="H46" i="42"/>
  <c r="H34" i="42"/>
  <c r="K42" i="42"/>
  <c r="D46" i="42"/>
  <c r="L28" i="54"/>
  <c r="H40" i="54"/>
  <c r="L16" i="42"/>
  <c r="L28" i="42"/>
  <c r="H40" i="42"/>
  <c r="L28" i="44"/>
  <c r="L16" i="45"/>
  <c r="L28" i="45"/>
  <c r="H34" i="45"/>
  <c r="D4" i="46"/>
  <c r="L16" i="46"/>
  <c r="L22" i="46"/>
  <c r="J43" i="46"/>
  <c r="H34" i="46"/>
  <c r="H10" i="47"/>
  <c r="L16" i="47"/>
  <c r="K41" i="47"/>
  <c r="D46" i="47"/>
  <c r="D4" i="53"/>
  <c r="L10" i="53"/>
  <c r="K43" i="53"/>
  <c r="K42" i="53"/>
  <c r="D16" i="42"/>
  <c r="J42" i="42"/>
  <c r="D34" i="42"/>
  <c r="D40" i="42"/>
  <c r="H10" i="44"/>
  <c r="D10" i="44"/>
  <c r="D22" i="44"/>
  <c r="H22" i="44"/>
  <c r="K39" i="45"/>
  <c r="H16" i="45"/>
  <c r="D52" i="45"/>
  <c r="L10" i="46"/>
  <c r="J42" i="46"/>
  <c r="D4" i="47"/>
  <c r="J39" i="47"/>
  <c r="L10" i="47"/>
  <c r="D10" i="47"/>
  <c r="D16" i="47"/>
  <c r="D22" i="47"/>
  <c r="D28" i="47"/>
  <c r="H28" i="47"/>
  <c r="L28" i="47"/>
  <c r="H52" i="47"/>
  <c r="D34" i="48"/>
  <c r="K41" i="45"/>
  <c r="J41" i="53"/>
  <c r="D28" i="54"/>
  <c r="H4" i="42"/>
  <c r="D4" i="42"/>
  <c r="L4" i="44"/>
  <c r="H4" i="45"/>
  <c r="L4" i="45"/>
  <c r="H4" i="46"/>
  <c r="H10" i="46"/>
  <c r="J39" i="46"/>
  <c r="D16" i="46"/>
  <c r="D28" i="46"/>
  <c r="J40" i="53"/>
  <c r="H28" i="53"/>
  <c r="D40" i="53"/>
  <c r="L28" i="46"/>
  <c r="L28" i="50"/>
  <c r="L22" i="47"/>
  <c r="K41" i="53"/>
  <c r="K43" i="47"/>
  <c r="L22" i="54"/>
  <c r="K43" i="44"/>
  <c r="L22" i="44"/>
  <c r="L22" i="45"/>
  <c r="K41" i="46"/>
  <c r="L22" i="52"/>
  <c r="L22" i="42"/>
  <c r="L16" i="54"/>
  <c r="L16" i="44"/>
  <c r="L16" i="53"/>
  <c r="L16" i="48"/>
  <c r="J43" i="44"/>
  <c r="J41" i="47"/>
  <c r="L10" i="45"/>
  <c r="L4" i="54"/>
  <c r="L4" i="46"/>
  <c r="K43" i="54"/>
  <c r="L4" i="48"/>
  <c r="L4" i="53"/>
  <c r="H52" i="44"/>
  <c r="J43" i="54"/>
  <c r="H52" i="42"/>
  <c r="H46" i="54"/>
  <c r="K43" i="46"/>
  <c r="H46" i="44"/>
  <c r="H46" i="45"/>
  <c r="J43" i="47"/>
  <c r="J43" i="45"/>
  <c r="J41" i="45"/>
  <c r="H40" i="49"/>
  <c r="J41" i="54"/>
  <c r="J42" i="44"/>
  <c r="J42" i="48"/>
  <c r="J42" i="50"/>
  <c r="H34" i="54"/>
  <c r="K42" i="44"/>
  <c r="K42" i="48"/>
  <c r="K42" i="52"/>
  <c r="H34" i="53"/>
  <c r="L42" i="53" s="1"/>
  <c r="H28" i="54"/>
  <c r="K32" i="47"/>
  <c r="K47" i="47" s="1"/>
  <c r="K41" i="44"/>
  <c r="H28" i="44"/>
  <c r="H28" i="45"/>
  <c r="L42" i="45" s="1"/>
  <c r="H22" i="45"/>
  <c r="H22" i="53"/>
  <c r="H22" i="42"/>
  <c r="H22" i="54"/>
  <c r="H22" i="46"/>
  <c r="H16" i="42"/>
  <c r="J40" i="47"/>
  <c r="H10" i="45"/>
  <c r="H10" i="54"/>
  <c r="H10" i="42"/>
  <c r="K40" i="46"/>
  <c r="H4" i="44"/>
  <c r="J32" i="46"/>
  <c r="J55" i="46" s="1"/>
  <c r="H4" i="54"/>
  <c r="K40" i="53"/>
  <c r="J40" i="45"/>
  <c r="D52" i="46"/>
  <c r="D52" i="54"/>
  <c r="D52" i="42"/>
  <c r="J40" i="44"/>
  <c r="K32" i="46"/>
  <c r="K40" i="47"/>
  <c r="D46" i="54"/>
  <c r="J40" i="46"/>
  <c r="D40" i="54"/>
  <c r="D40" i="46"/>
  <c r="D40" i="49"/>
  <c r="J32" i="47"/>
  <c r="J50" i="47" s="1"/>
  <c r="D34" i="46"/>
  <c r="D34" i="44"/>
  <c r="D34" i="54"/>
  <c r="D34" i="45"/>
  <c r="D28" i="42"/>
  <c r="D28" i="48"/>
  <c r="D28" i="53"/>
  <c r="D22" i="54"/>
  <c r="D22" i="42"/>
  <c r="J40" i="42"/>
  <c r="D22" i="53"/>
  <c r="D22" i="45"/>
  <c r="D22" i="46"/>
  <c r="D22" i="50"/>
  <c r="D16" i="49"/>
  <c r="D16" i="45"/>
  <c r="D10" i="45"/>
  <c r="K32" i="45"/>
  <c r="K55" i="45" s="1"/>
  <c r="D10" i="42"/>
  <c r="D10" i="54"/>
  <c r="K39" i="42"/>
  <c r="K32" i="53"/>
  <c r="K50" i="53" s="1"/>
  <c r="K40" i="42"/>
  <c r="J40" i="54"/>
  <c r="L4" i="42"/>
  <c r="L10" i="42"/>
  <c r="K43" i="42"/>
  <c r="D16" i="44"/>
  <c r="K40" i="44"/>
  <c r="K32" i="44"/>
  <c r="K42" i="46"/>
  <c r="K42" i="47"/>
  <c r="J32" i="54"/>
  <c r="K39" i="54"/>
  <c r="K32" i="54"/>
  <c r="K55" i="54" s="1"/>
  <c r="K40" i="54"/>
  <c r="H28" i="42"/>
  <c r="J43" i="42"/>
  <c r="J32" i="44"/>
  <c r="J55" i="44" s="1"/>
  <c r="L10" i="44"/>
  <c r="D28" i="44"/>
  <c r="J32" i="45"/>
  <c r="J47" i="45" s="1"/>
  <c r="K40" i="45"/>
  <c r="K43" i="45"/>
  <c r="K32" i="42"/>
  <c r="K55" i="42" s="1"/>
  <c r="D4" i="54"/>
  <c r="L10" i="54"/>
  <c r="K41" i="54"/>
  <c r="K41" i="42"/>
  <c r="J41" i="44"/>
  <c r="D4" i="45"/>
  <c r="H10" i="48"/>
  <c r="D22" i="49"/>
  <c r="L22" i="50"/>
  <c r="K42" i="50"/>
  <c r="D10" i="52"/>
  <c r="J32" i="53"/>
  <c r="J43" i="53"/>
  <c r="D10" i="53"/>
  <c r="H16" i="53"/>
  <c r="J41" i="42"/>
  <c r="D10" i="48"/>
  <c r="L22" i="48"/>
  <c r="L28" i="48"/>
  <c r="D52" i="48"/>
  <c r="D4" i="49"/>
  <c r="L22" i="49"/>
  <c r="K42" i="49"/>
  <c r="L28" i="49"/>
  <c r="H4" i="50"/>
  <c r="K39" i="52"/>
  <c r="H10" i="53"/>
  <c r="L22" i="53"/>
  <c r="H10" i="49"/>
  <c r="D46" i="49"/>
  <c r="J39" i="50"/>
  <c r="D28" i="52"/>
  <c r="H40" i="53"/>
  <c r="J42" i="52"/>
  <c r="L28" i="52"/>
  <c r="J39" i="53"/>
  <c r="H4" i="53"/>
  <c r="L16" i="52"/>
  <c r="L10" i="52"/>
  <c r="L4" i="52"/>
  <c r="H52" i="52"/>
  <c r="K43" i="52"/>
  <c r="H46" i="52"/>
  <c r="J43" i="52"/>
  <c r="H40" i="52"/>
  <c r="H34" i="52"/>
  <c r="K41" i="52"/>
  <c r="H28" i="52"/>
  <c r="J41" i="52"/>
  <c r="H22" i="52"/>
  <c r="H16" i="52"/>
  <c r="H10" i="52"/>
  <c r="H4" i="52"/>
  <c r="D46" i="52"/>
  <c r="D40" i="52"/>
  <c r="D34" i="52"/>
  <c r="K40" i="52"/>
  <c r="J40" i="52"/>
  <c r="D22" i="52"/>
  <c r="D16" i="52"/>
  <c r="J32" i="52"/>
  <c r="K32" i="52"/>
  <c r="J39" i="52"/>
  <c r="D4" i="52"/>
  <c r="L16" i="50"/>
  <c r="L10" i="50"/>
  <c r="L4" i="50"/>
  <c r="J43" i="50"/>
  <c r="K43" i="50"/>
  <c r="H52" i="50"/>
  <c r="H46" i="50"/>
  <c r="H40" i="50"/>
  <c r="H34" i="50"/>
  <c r="K41" i="50"/>
  <c r="H22" i="50"/>
  <c r="H10" i="50"/>
  <c r="H28" i="50"/>
  <c r="J41" i="50"/>
  <c r="H16" i="50"/>
  <c r="K40" i="50"/>
  <c r="D46" i="50"/>
  <c r="J40" i="50"/>
  <c r="D40" i="50"/>
  <c r="D16" i="50"/>
  <c r="K32" i="50"/>
  <c r="K39" i="50"/>
  <c r="D10" i="50"/>
  <c r="D34" i="50"/>
  <c r="D28" i="50"/>
  <c r="D4" i="50"/>
  <c r="J32" i="50"/>
  <c r="L16" i="49"/>
  <c r="L10" i="49"/>
  <c r="L4" i="49"/>
  <c r="J43" i="49"/>
  <c r="J41" i="49"/>
  <c r="H52" i="49"/>
  <c r="H46" i="49"/>
  <c r="K41" i="49"/>
  <c r="K43" i="49"/>
  <c r="H34" i="49"/>
  <c r="J42" i="49"/>
  <c r="H28" i="49"/>
  <c r="H22" i="49"/>
  <c r="H16" i="49"/>
  <c r="H4" i="49"/>
  <c r="D52" i="49"/>
  <c r="J40" i="49"/>
  <c r="D34" i="49"/>
  <c r="K40" i="49"/>
  <c r="D28" i="49"/>
  <c r="K32" i="49"/>
  <c r="K55" i="49" s="1"/>
  <c r="K39" i="49"/>
  <c r="D10" i="49"/>
  <c r="J32" i="49"/>
  <c r="J39" i="49"/>
  <c r="L10" i="48"/>
  <c r="J43" i="48"/>
  <c r="H52" i="48"/>
  <c r="K43" i="48"/>
  <c r="H46" i="48"/>
  <c r="K41" i="48"/>
  <c r="H40" i="48"/>
  <c r="J41" i="48"/>
  <c r="H28" i="48"/>
  <c r="H4" i="48"/>
  <c r="D46" i="48"/>
  <c r="J40" i="48"/>
  <c r="D40" i="48"/>
  <c r="K40" i="48"/>
  <c r="D22" i="48"/>
  <c r="K32" i="48"/>
  <c r="D16" i="48"/>
  <c r="J32" i="48"/>
  <c r="D4" i="48"/>
  <c r="J39" i="48"/>
  <c r="L42" i="54" l="1"/>
  <c r="L43" i="53"/>
  <c r="J50" i="48"/>
  <c r="L39" i="48"/>
  <c r="L43" i="47"/>
  <c r="L32" i="47"/>
  <c r="K51" i="47"/>
  <c r="L39" i="46"/>
  <c r="J49" i="53"/>
  <c r="L43" i="46"/>
  <c r="L41" i="46"/>
  <c r="L41" i="47"/>
  <c r="L39" i="47"/>
  <c r="L40" i="47"/>
  <c r="J50" i="49"/>
  <c r="L40" i="46"/>
  <c r="L42" i="46"/>
  <c r="L42" i="44"/>
  <c r="L42" i="42"/>
  <c r="L39" i="42"/>
  <c r="L43" i="54"/>
  <c r="L42" i="47"/>
  <c r="L41" i="53"/>
  <c r="L40" i="53"/>
  <c r="L32" i="46"/>
  <c r="L50" i="46" s="1"/>
  <c r="L40" i="42"/>
  <c r="K50" i="48"/>
  <c r="L39" i="53"/>
  <c r="L40" i="44"/>
  <c r="K50" i="47"/>
  <c r="L43" i="42"/>
  <c r="L43" i="45"/>
  <c r="K51" i="46"/>
  <c r="L43" i="44"/>
  <c r="L32" i="44"/>
  <c r="L55" i="44" s="1"/>
  <c r="K49" i="44"/>
  <c r="L41" i="48"/>
  <c r="K55" i="46"/>
  <c r="L41" i="44"/>
  <c r="K55" i="47"/>
  <c r="K48" i="47"/>
  <c r="L41" i="45"/>
  <c r="K49" i="47"/>
  <c r="J55" i="47"/>
  <c r="J48" i="47"/>
  <c r="J49" i="47"/>
  <c r="K50" i="45"/>
  <c r="J47" i="46"/>
  <c r="K48" i="46"/>
  <c r="K50" i="46"/>
  <c r="J49" i="46"/>
  <c r="J47" i="47"/>
  <c r="K47" i="46"/>
  <c r="J51" i="46"/>
  <c r="J48" i="46"/>
  <c r="J50" i="46"/>
  <c r="K49" i="46"/>
  <c r="J51" i="47"/>
  <c r="L40" i="54"/>
  <c r="K51" i="45"/>
  <c r="J50" i="53"/>
  <c r="K48" i="45"/>
  <c r="K47" i="45"/>
  <c r="K49" i="45"/>
  <c r="K49" i="42"/>
  <c r="L40" i="45"/>
  <c r="J47" i="53"/>
  <c r="J48" i="53"/>
  <c r="J51" i="53"/>
  <c r="K50" i="42"/>
  <c r="J51" i="42"/>
  <c r="L32" i="53"/>
  <c r="L55" i="53" s="1"/>
  <c r="K47" i="52"/>
  <c r="J49" i="42"/>
  <c r="K49" i="54"/>
  <c r="K48" i="54"/>
  <c r="J51" i="44"/>
  <c r="K49" i="53"/>
  <c r="K48" i="53"/>
  <c r="K55" i="53"/>
  <c r="K51" i="53"/>
  <c r="K47" i="54"/>
  <c r="K48" i="44"/>
  <c r="J47" i="42"/>
  <c r="K50" i="54"/>
  <c r="K47" i="53"/>
  <c r="L41" i="42"/>
  <c r="J50" i="52"/>
  <c r="J55" i="53"/>
  <c r="K55" i="44"/>
  <c r="K47" i="44"/>
  <c r="L41" i="54"/>
  <c r="K48" i="42"/>
  <c r="K51" i="44"/>
  <c r="L39" i="44"/>
  <c r="L32" i="42"/>
  <c r="L55" i="42" s="1"/>
  <c r="L39" i="45"/>
  <c r="L32" i="45"/>
  <c r="J55" i="45"/>
  <c r="J50" i="45"/>
  <c r="L42" i="48"/>
  <c r="L39" i="49"/>
  <c r="L43" i="49"/>
  <c r="L39" i="50"/>
  <c r="L40" i="52"/>
  <c r="J49" i="44"/>
  <c r="J55" i="54"/>
  <c r="J50" i="54"/>
  <c r="J47" i="54"/>
  <c r="J51" i="54"/>
  <c r="K47" i="42"/>
  <c r="J48" i="54"/>
  <c r="J50" i="42"/>
  <c r="J55" i="42"/>
  <c r="J50" i="44"/>
  <c r="J48" i="42"/>
  <c r="J51" i="45"/>
  <c r="K51" i="54"/>
  <c r="L40" i="48"/>
  <c r="L39" i="54"/>
  <c r="L32" i="54"/>
  <c r="K51" i="42"/>
  <c r="J49" i="54"/>
  <c r="J49" i="45"/>
  <c r="K50" i="44"/>
  <c r="J47" i="44"/>
  <c r="J48" i="44"/>
  <c r="J48" i="45"/>
  <c r="L43" i="52"/>
  <c r="L41" i="52"/>
  <c r="L42" i="52"/>
  <c r="J55" i="52"/>
  <c r="L32" i="52"/>
  <c r="J47" i="52"/>
  <c r="J49" i="52"/>
  <c r="K50" i="52"/>
  <c r="K49" i="52"/>
  <c r="J51" i="52"/>
  <c r="J48" i="52"/>
  <c r="K51" i="52"/>
  <c r="K55" i="52"/>
  <c r="K48" i="52"/>
  <c r="L39" i="52"/>
  <c r="L43" i="50"/>
  <c r="L41" i="50"/>
  <c r="K49" i="50"/>
  <c r="L42" i="50"/>
  <c r="L40" i="50"/>
  <c r="K47" i="50"/>
  <c r="K55" i="50"/>
  <c r="K51" i="50"/>
  <c r="K48" i="50"/>
  <c r="K50" i="50"/>
  <c r="L32" i="50"/>
  <c r="L55" i="50" s="1"/>
  <c r="J50" i="50"/>
  <c r="J55" i="50"/>
  <c r="J48" i="50"/>
  <c r="J49" i="50"/>
  <c r="J51" i="50"/>
  <c r="J47" i="50"/>
  <c r="L41" i="49"/>
  <c r="L42" i="49"/>
  <c r="L40" i="49"/>
  <c r="K48" i="49"/>
  <c r="K49" i="49"/>
  <c r="K51" i="49"/>
  <c r="K47" i="49"/>
  <c r="K50" i="49"/>
  <c r="J55" i="49"/>
  <c r="J51" i="49"/>
  <c r="L32" i="49"/>
  <c r="J48" i="49"/>
  <c r="J49" i="49"/>
  <c r="J47" i="49"/>
  <c r="L55" i="49"/>
  <c r="L43" i="48"/>
  <c r="L32" i="48"/>
  <c r="L55" i="48" s="1"/>
  <c r="J48" i="48"/>
  <c r="K48" i="48"/>
  <c r="K55" i="48"/>
  <c r="K47" i="48"/>
  <c r="K51" i="48"/>
  <c r="K49" i="48"/>
  <c r="J49" i="48"/>
  <c r="J55" i="48"/>
  <c r="J47" i="48"/>
  <c r="J51" i="48"/>
  <c r="L51" i="54" l="1"/>
  <c r="L50" i="47"/>
  <c r="L51" i="47"/>
  <c r="L48" i="47"/>
  <c r="L47" i="47"/>
  <c r="L55" i="47"/>
  <c r="L49" i="47"/>
  <c r="L48" i="46"/>
  <c r="L47" i="46"/>
  <c r="L51" i="46"/>
  <c r="L55" i="46"/>
  <c r="L49" i="46"/>
  <c r="L48" i="44"/>
  <c r="L50" i="42"/>
  <c r="L50" i="44"/>
  <c r="L49" i="45"/>
  <c r="L47" i="44"/>
  <c r="L49" i="44"/>
  <c r="L51" i="44"/>
  <c r="L49" i="53"/>
  <c r="L48" i="53"/>
  <c r="L47" i="53"/>
  <c r="L50" i="53"/>
  <c r="L51" i="53"/>
  <c r="L47" i="42"/>
  <c r="L51" i="42"/>
  <c r="L48" i="42"/>
  <c r="L47" i="54"/>
  <c r="L48" i="54"/>
  <c r="L47" i="45"/>
  <c r="L49" i="54"/>
  <c r="L49" i="42"/>
  <c r="L50" i="54"/>
  <c r="L55" i="54"/>
  <c r="L50" i="45"/>
  <c r="L55" i="45"/>
  <c r="L51" i="45"/>
  <c r="L48" i="45"/>
  <c r="L50" i="52"/>
  <c r="L49" i="52"/>
  <c r="L48" i="52"/>
  <c r="L51" i="52"/>
  <c r="L47" i="52"/>
  <c r="L55" i="52"/>
  <c r="L48" i="50"/>
  <c r="L51" i="50"/>
  <c r="L47" i="50"/>
  <c r="L49" i="50"/>
  <c r="L50" i="50"/>
  <c r="L49" i="49"/>
  <c r="L50" i="49"/>
  <c r="L51" i="49"/>
  <c r="L47" i="49"/>
  <c r="L48" i="49"/>
  <c r="L49" i="48"/>
  <c r="L51" i="48"/>
  <c r="L47" i="48"/>
  <c r="L50" i="48"/>
  <c r="L48" i="48"/>
</calcChain>
</file>

<file path=xl/sharedStrings.xml><?xml version="1.0" encoding="utf-8"?>
<sst xmlns="http://schemas.openxmlformats.org/spreadsheetml/2006/main" count="720" uniqueCount="49">
  <si>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</si>
  <si>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年齢（各歳）</t>
    <rPh sb="0" eb="2">
      <t>ネンレイ</t>
    </rPh>
    <rPh sb="3" eb="4">
      <t>カク</t>
    </rPh>
    <rPh sb="4" eb="5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</si>
  <si>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</si>
  <si>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</si>
  <si>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</si>
  <si>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０歳～４歳</t>
    <rPh sb="1" eb="2">
      <t>サイ</t>
    </rPh>
    <rPh sb="4" eb="5">
      <t>サイ</t>
    </rPh>
    <phoneticPr fontId="2"/>
  </si>
  <si>
    <t>４５歳～４９歳</t>
    <rPh sb="2" eb="3">
      <t>サイ</t>
    </rPh>
    <rPh sb="6" eb="7">
      <t>サイ</t>
    </rPh>
    <phoneticPr fontId="2"/>
  </si>
  <si>
    <t>９０歳～９４歳</t>
    <rPh sb="2" eb="3">
      <t>サイ</t>
    </rPh>
    <rPh sb="6" eb="7">
      <t>サイ</t>
    </rPh>
    <phoneticPr fontId="2"/>
  </si>
  <si>
    <t>５歳～９歳</t>
    <rPh sb="1" eb="2">
      <t>サイ</t>
    </rPh>
    <rPh sb="4" eb="5">
      <t>サイ</t>
    </rPh>
    <phoneticPr fontId="2"/>
  </si>
  <si>
    <t>５０歳～５４歳</t>
    <rPh sb="2" eb="3">
      <t>サイ</t>
    </rPh>
    <rPh sb="6" eb="7">
      <t>サイ</t>
    </rPh>
    <phoneticPr fontId="2"/>
  </si>
  <si>
    <t>９５歳～９９歳</t>
    <rPh sb="2" eb="3">
      <t>サイ</t>
    </rPh>
    <rPh sb="6" eb="7">
      <t>サイ</t>
    </rPh>
    <phoneticPr fontId="2"/>
  </si>
  <si>
    <t>１０歳～１４歳</t>
    <rPh sb="2" eb="3">
      <t>サイ</t>
    </rPh>
    <rPh sb="6" eb="7">
      <t>サイ</t>
    </rPh>
    <phoneticPr fontId="2"/>
  </si>
  <si>
    <t>５５歳～５９歳</t>
    <rPh sb="2" eb="3">
      <t>サイ</t>
    </rPh>
    <rPh sb="6" eb="7">
      <t>サイ</t>
    </rPh>
    <phoneticPr fontId="2"/>
  </si>
  <si>
    <t>１００歳～１０４歳</t>
    <rPh sb="3" eb="4">
      <t>サイ</t>
    </rPh>
    <rPh sb="8" eb="9">
      <t>サイ</t>
    </rPh>
    <phoneticPr fontId="2"/>
  </si>
  <si>
    <t>１５歳～１９歳</t>
    <rPh sb="2" eb="3">
      <t>サイ</t>
    </rPh>
    <rPh sb="6" eb="7">
      <t>サイ</t>
    </rPh>
    <phoneticPr fontId="2"/>
  </si>
  <si>
    <t>６０歳～６４歳</t>
    <rPh sb="2" eb="3">
      <t>サイ</t>
    </rPh>
    <rPh sb="6" eb="7">
      <t>サイ</t>
    </rPh>
    <phoneticPr fontId="2"/>
  </si>
  <si>
    <t>１０５歳～１０９歳</t>
    <rPh sb="3" eb="4">
      <t>サイ</t>
    </rPh>
    <rPh sb="8" eb="9">
      <t>サイ</t>
    </rPh>
    <phoneticPr fontId="2"/>
  </si>
  <si>
    <t>２０歳～２４歳</t>
    <rPh sb="2" eb="3">
      <t>サイ</t>
    </rPh>
    <rPh sb="6" eb="7">
      <t>サイ</t>
    </rPh>
    <phoneticPr fontId="2"/>
  </si>
  <si>
    <t>６５歳～６９歳</t>
    <rPh sb="2" eb="3">
      <t>サイ</t>
    </rPh>
    <rPh sb="6" eb="7">
      <t>サイ</t>
    </rPh>
    <phoneticPr fontId="2"/>
  </si>
  <si>
    <t>２５歳～２９歳</t>
    <rPh sb="2" eb="3">
      <t>サイ</t>
    </rPh>
    <rPh sb="6" eb="7">
      <t>サイ</t>
    </rPh>
    <phoneticPr fontId="2"/>
  </si>
  <si>
    <t>７０歳～７４歳</t>
    <rPh sb="2" eb="3">
      <t>サイ</t>
    </rPh>
    <rPh sb="6" eb="7">
      <t>サイ</t>
    </rPh>
    <phoneticPr fontId="2"/>
  </si>
  <si>
    <t>３０歳～３４歳</t>
    <rPh sb="2" eb="3">
      <t>サイ</t>
    </rPh>
    <rPh sb="6" eb="7">
      <t>サイ</t>
    </rPh>
    <phoneticPr fontId="2"/>
  </si>
  <si>
    <t>７５歳～７９歳</t>
    <rPh sb="2" eb="3">
      <t>サイ</t>
    </rPh>
    <rPh sb="6" eb="7">
      <t>サイ</t>
    </rPh>
    <phoneticPr fontId="2"/>
  </si>
  <si>
    <t>３５歳～３９歳</t>
    <rPh sb="2" eb="3">
      <t>サイ</t>
    </rPh>
    <rPh sb="6" eb="7">
      <t>サイ</t>
    </rPh>
    <phoneticPr fontId="2"/>
  </si>
  <si>
    <t>８０歳～８４歳</t>
    <rPh sb="2" eb="3">
      <t>サイ</t>
    </rPh>
    <rPh sb="6" eb="7">
      <t>サイ</t>
    </rPh>
    <phoneticPr fontId="2"/>
  </si>
  <si>
    <t>４０歳～４４歳</t>
    <rPh sb="2" eb="3">
      <t>サイ</t>
    </rPh>
    <rPh sb="6" eb="7">
      <t>サイ</t>
    </rPh>
    <phoneticPr fontId="2"/>
  </si>
  <si>
    <t>８５歳～８９歳</t>
    <rPh sb="2" eb="3">
      <t>サイ</t>
    </rPh>
    <rPh sb="6" eb="7">
      <t>サイ</t>
    </rPh>
    <phoneticPr fontId="2"/>
  </si>
  <si>
    <t>計</t>
    <rPh sb="0" eb="1">
      <t>ケイ</t>
    </rPh>
    <phoneticPr fontId="2"/>
  </si>
  <si>
    <t>（再掲）</t>
    <rPh sb="1" eb="3">
      <t>サイケイ</t>
    </rPh>
    <phoneticPr fontId="2"/>
  </si>
  <si>
    <t>１５歳未満</t>
    <rPh sb="2" eb="3">
      <t>サイ</t>
    </rPh>
    <rPh sb="3" eb="5">
      <t>ミマン</t>
    </rPh>
    <phoneticPr fontId="2"/>
  </si>
  <si>
    <t>１５～６４歳</t>
    <rPh sb="5" eb="6">
      <t>サイ</t>
    </rPh>
    <phoneticPr fontId="2"/>
  </si>
  <si>
    <t>６５歳以上</t>
    <rPh sb="2" eb="3">
      <t>サイ</t>
    </rPh>
    <rPh sb="3" eb="5">
      <t>イジョウ</t>
    </rPh>
    <phoneticPr fontId="2"/>
  </si>
  <si>
    <t>（65～74歳）</t>
    <rPh sb="6" eb="7">
      <t>サイ</t>
    </rPh>
    <phoneticPr fontId="2"/>
  </si>
  <si>
    <t>（75歳以上）</t>
    <rPh sb="3" eb="4">
      <t>サイ</t>
    </rPh>
    <rPh sb="4" eb="6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</si>
  <si>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</si>
  <si>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平均年齢</t>
    <rPh sb="0" eb="2">
      <t>ヘイキン</t>
    </rPh>
    <rPh sb="2" eb="4">
      <t>ネンレイ</t>
    </rPh>
    <phoneticPr fontId="2"/>
  </si>
  <si>
    <t>１10歳～</t>
    <rPh sb="3" eb="4">
      <t>サイ</t>
    </rPh>
    <phoneticPr fontId="2"/>
  </si>
  <si>
    <t>令和2年4月30日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</si>
  <si>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令和2年5月31日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</si>
  <si>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令和2年6月30日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</si>
  <si>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令和2年7月31日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</si>
  <si>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令和2年8月31日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</si>
  <si>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令和2年9月30日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</si>
  <si>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令和2年10月31日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</si>
  <si>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令和2年11月30日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</si>
  <si>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令和2年12月31日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2"/>
  </si>
  <si>
    <t>令和3年1月31日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</si>
  <si>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令和3年3月31日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</si>
  <si>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令和3年2月28日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</si>
</sst>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38" fontId="1" fillId="2" borderId="1" xfId="1" applyFill="1" applyBorder="1"/>
    <xf numFmtId="38" fontId="1" fillId="2" borderId="2" xfId="1" applyFill="1" applyBorder="1"/>
    <xf numFmtId="0" fontId="0" fillId="2" borderId="3" xfId="0" applyFill="1" applyBorder="1" applyAlignment="1">
      <alignment horizontal="center" shrinkToFit="1"/>
    </xf>
    <xf numFmtId="38" fontId="1" fillId="0" borderId="1" xfId="1" applyBorder="1"/>
    <xf numFmtId="38" fontId="1" fillId="0" borderId="2" xfId="1" applyBorder="1"/>
    <xf numFmtId="0" fontId="0" fillId="0" borderId="4" xfId="0" applyBorder="1" applyAlignment="1">
      <alignment horizontal="center" shrinkToFit="1"/>
    </xf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0" xfId="0" applyBorder="1"/>
    <xf numFmtId="38" fontId="1" fillId="0" borderId="1" xfId="1" applyFon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38" fontId="0" fillId="0" borderId="1" xfId="0" applyNumberFormat="1" applyBorder="1"/>
    <xf numFmtId="0" fontId="3" fillId="0" borderId="1" xfId="0" applyFont="1" applyBorder="1" applyAlignment="1">
      <alignment horizontal="center" shrinkToFit="1"/>
    </xf>
    <xf numFmtId="0" fontId="0" fillId="0" borderId="1" xfId="0" applyBorder="1"/>
    <xf numFmtId="38" fontId="1" fillId="0" borderId="0" xfId="1" applyFill="1" applyBorder="1"/>
    <xf numFmtId="38" fontId="0" fillId="0" borderId="1" xfId="1" applyFont="1" applyBorder="1"/>
    <xf numFmtId="0" fontId="0" fillId="0" borderId="6" xfId="0" applyBorder="1" applyAlignment="1">
      <alignment horizontal="center" shrinkToFit="1"/>
    </xf>
    <xf numFmtId="176" fontId="1" fillId="0" borderId="1" xfId="1" applyNumberFormat="1" applyFill="1" applyBorder="1" applyAlignment="1">
      <alignment horizontal="center"/>
    </xf>
    <xf numFmtId="0" fontId="0" fillId="0" borderId="0" xfId="0" applyAlignment="1">
      <alignment horizontal="left" shrinkToFit="1"/>
    </xf>
    <xf numFmtId="49" fontId="0" fillId="0" borderId="0" xfId="0" applyNumberFormat="1" applyAlignment="1">
      <alignment horizontal="right"/>
    </xf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37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632</v>
      </c>
      <c r="C4" s="7">
        <f>SUM(C5:C9)</f>
        <v>547</v>
      </c>
      <c r="D4" s="8">
        <f>SUM(D5:D9)</f>
        <v>1179</v>
      </c>
      <c r="E4" s="9" t="s">
        <v>6</v>
      </c>
      <c r="F4" s="7">
        <f>SUM(F5:F9)</f>
        <v>978</v>
      </c>
      <c r="G4" s="7">
        <f>SUM(G5:G9)</f>
        <v>989</v>
      </c>
      <c r="H4" s="8">
        <f>SUM(H5:H9)</f>
        <v>1967</v>
      </c>
      <c r="I4" s="9" t="s">
        <v>7</v>
      </c>
      <c r="J4" s="7">
        <f>SUM(J5:J9)</f>
        <v>122</v>
      </c>
      <c r="K4" s="7">
        <f>SUM(K5:K9)</f>
        <v>366</v>
      </c>
      <c r="L4" s="7">
        <f>SUM(L5:L9)</f>
        <v>488</v>
      </c>
    </row>
    <row r="5" spans="1:12" x14ac:dyDescent="0.15">
      <c r="A5" s="2">
        <v>0</v>
      </c>
      <c r="B5" s="10">
        <v>116</v>
      </c>
      <c r="C5" s="10">
        <v>86</v>
      </c>
      <c r="D5" s="11">
        <f>SUM(B5:C5)</f>
        <v>202</v>
      </c>
      <c r="E5" s="5">
        <v>45</v>
      </c>
      <c r="F5" s="10">
        <v>208</v>
      </c>
      <c r="G5" s="10">
        <v>233</v>
      </c>
      <c r="H5" s="11">
        <f>SUM(F5:G5)</f>
        <v>441</v>
      </c>
      <c r="I5" s="5">
        <v>90</v>
      </c>
      <c r="J5" s="10">
        <v>43</v>
      </c>
      <c r="K5" s="10">
        <v>112</v>
      </c>
      <c r="L5" s="10">
        <f>SUM(J5:K5)</f>
        <v>155</v>
      </c>
    </row>
    <row r="6" spans="1:12" x14ac:dyDescent="0.15">
      <c r="A6" s="2">
        <v>1</v>
      </c>
      <c r="B6" s="10">
        <v>122</v>
      </c>
      <c r="C6" s="10">
        <v>129</v>
      </c>
      <c r="D6" s="11">
        <f>SUM(B6:C6)</f>
        <v>251</v>
      </c>
      <c r="E6" s="5">
        <v>46</v>
      </c>
      <c r="F6" s="10">
        <v>169</v>
      </c>
      <c r="G6" s="10">
        <v>186</v>
      </c>
      <c r="H6" s="11">
        <f>SUM(F6:G6)</f>
        <v>355</v>
      </c>
      <c r="I6" s="5">
        <v>91</v>
      </c>
      <c r="J6" s="10">
        <v>26</v>
      </c>
      <c r="K6" s="10">
        <v>87</v>
      </c>
      <c r="L6" s="10">
        <f>SUM(J6:K6)</f>
        <v>113</v>
      </c>
    </row>
    <row r="7" spans="1:12" x14ac:dyDescent="0.15">
      <c r="A7" s="2">
        <v>2</v>
      </c>
      <c r="B7" s="10">
        <v>136</v>
      </c>
      <c r="C7" s="10">
        <v>105</v>
      </c>
      <c r="D7" s="11">
        <f>SUM(B7:C7)</f>
        <v>241</v>
      </c>
      <c r="E7" s="5">
        <v>47</v>
      </c>
      <c r="F7" s="10">
        <v>210</v>
      </c>
      <c r="G7" s="10">
        <v>189</v>
      </c>
      <c r="H7" s="11">
        <f>SUM(F7:G7)</f>
        <v>399</v>
      </c>
      <c r="I7" s="5">
        <v>92</v>
      </c>
      <c r="J7" s="10">
        <v>25</v>
      </c>
      <c r="K7" s="10">
        <v>64</v>
      </c>
      <c r="L7" s="10">
        <f>SUM(J7:K7)</f>
        <v>89</v>
      </c>
    </row>
    <row r="8" spans="1:12" x14ac:dyDescent="0.15">
      <c r="A8" s="2">
        <v>3</v>
      </c>
      <c r="B8" s="10">
        <v>125</v>
      </c>
      <c r="C8" s="10">
        <v>101</v>
      </c>
      <c r="D8" s="11">
        <f>SUM(B8:C8)</f>
        <v>226</v>
      </c>
      <c r="E8" s="5">
        <v>48</v>
      </c>
      <c r="F8" s="10">
        <v>196</v>
      </c>
      <c r="G8" s="10">
        <v>196</v>
      </c>
      <c r="H8" s="11">
        <f>SUM(F8:G8)</f>
        <v>392</v>
      </c>
      <c r="I8" s="5">
        <v>93</v>
      </c>
      <c r="J8" s="10">
        <v>16</v>
      </c>
      <c r="K8" s="10">
        <v>57</v>
      </c>
      <c r="L8" s="10">
        <f>SUM(J8:K8)</f>
        <v>73</v>
      </c>
    </row>
    <row r="9" spans="1:12" x14ac:dyDescent="0.15">
      <c r="A9" s="2">
        <v>4</v>
      </c>
      <c r="B9" s="10">
        <v>133</v>
      </c>
      <c r="C9" s="10">
        <v>126</v>
      </c>
      <c r="D9" s="11">
        <f>SUM(B9:C9)</f>
        <v>259</v>
      </c>
      <c r="E9" s="5">
        <v>49</v>
      </c>
      <c r="F9" s="10">
        <v>195</v>
      </c>
      <c r="G9" s="10">
        <v>185</v>
      </c>
      <c r="H9" s="11">
        <f>SUM(F9:G9)</f>
        <v>380</v>
      </c>
      <c r="I9" s="5">
        <v>94</v>
      </c>
      <c r="J9" s="10">
        <v>12</v>
      </c>
      <c r="K9" s="10">
        <v>46</v>
      </c>
      <c r="L9" s="10">
        <f>SUM(J9:K9)</f>
        <v>58</v>
      </c>
    </row>
    <row r="10" spans="1:12" x14ac:dyDescent="0.15">
      <c r="A10" s="6" t="s">
        <v>8</v>
      </c>
      <c r="B10" s="7">
        <f>SUM(B11:B15)</f>
        <v>645</v>
      </c>
      <c r="C10" s="7">
        <f>SUM(C11:C15)</f>
        <v>653</v>
      </c>
      <c r="D10" s="8">
        <f>SUM(D11:D15)</f>
        <v>1298</v>
      </c>
      <c r="E10" s="9" t="s">
        <v>9</v>
      </c>
      <c r="F10" s="7">
        <f>SUM(F11:F15)</f>
        <v>833</v>
      </c>
      <c r="G10" s="7">
        <f>SUM(G11:G15)</f>
        <v>880</v>
      </c>
      <c r="H10" s="8">
        <f>SUM(H11:H15)</f>
        <v>1713</v>
      </c>
      <c r="I10" s="9" t="s">
        <v>10</v>
      </c>
      <c r="J10" s="7">
        <f>SUM(J11:J15)</f>
        <v>21</v>
      </c>
      <c r="K10" s="7">
        <f>SUM(K11:K15)</f>
        <v>127</v>
      </c>
      <c r="L10" s="7">
        <f>SUM(L11:L15)</f>
        <v>148</v>
      </c>
    </row>
    <row r="11" spans="1:12" x14ac:dyDescent="0.15">
      <c r="A11" s="2">
        <v>5</v>
      </c>
      <c r="B11" s="10">
        <v>110</v>
      </c>
      <c r="C11" s="10">
        <v>123</v>
      </c>
      <c r="D11" s="11">
        <f>SUM(B11:C11)</f>
        <v>233</v>
      </c>
      <c r="E11" s="5">
        <v>50</v>
      </c>
      <c r="F11" s="10">
        <v>193</v>
      </c>
      <c r="G11" s="10">
        <v>186</v>
      </c>
      <c r="H11" s="11">
        <f>SUM(F11:G11)</f>
        <v>379</v>
      </c>
      <c r="I11" s="5">
        <v>95</v>
      </c>
      <c r="J11" s="10">
        <v>9</v>
      </c>
      <c r="K11" s="10">
        <v>50</v>
      </c>
      <c r="L11" s="10">
        <f>SUM(J11:K11)</f>
        <v>59</v>
      </c>
    </row>
    <row r="12" spans="1:12" x14ac:dyDescent="0.15">
      <c r="A12" s="2">
        <v>6</v>
      </c>
      <c r="B12" s="10">
        <v>144</v>
      </c>
      <c r="C12" s="10">
        <v>129</v>
      </c>
      <c r="D12" s="11">
        <f>SUM(B12:C12)</f>
        <v>273</v>
      </c>
      <c r="E12" s="5">
        <v>51</v>
      </c>
      <c r="F12" s="10">
        <v>171</v>
      </c>
      <c r="G12" s="10">
        <v>186</v>
      </c>
      <c r="H12" s="11">
        <f>SUM(F12:G12)</f>
        <v>357</v>
      </c>
      <c r="I12" s="5">
        <v>96</v>
      </c>
      <c r="J12" s="10">
        <v>4</v>
      </c>
      <c r="K12" s="10">
        <v>33</v>
      </c>
      <c r="L12" s="10">
        <f>SUM(J12:K12)</f>
        <v>37</v>
      </c>
    </row>
    <row r="13" spans="1:12" x14ac:dyDescent="0.15">
      <c r="A13" s="2">
        <v>7</v>
      </c>
      <c r="B13" s="10">
        <v>119</v>
      </c>
      <c r="C13" s="10">
        <v>131</v>
      </c>
      <c r="D13" s="11">
        <f>SUM(B13:C13)</f>
        <v>250</v>
      </c>
      <c r="E13" s="5">
        <v>52</v>
      </c>
      <c r="F13" s="10">
        <v>166</v>
      </c>
      <c r="G13" s="16">
        <v>190</v>
      </c>
      <c r="H13" s="11">
        <f>SUM(F13:G13)</f>
        <v>356</v>
      </c>
      <c r="I13" s="5">
        <v>97</v>
      </c>
      <c r="J13" s="10">
        <v>2</v>
      </c>
      <c r="K13" s="10">
        <v>20</v>
      </c>
      <c r="L13" s="10">
        <f>SUM(J13:K13)</f>
        <v>22</v>
      </c>
    </row>
    <row r="14" spans="1:12" x14ac:dyDescent="0.15">
      <c r="A14" s="2">
        <v>8</v>
      </c>
      <c r="B14" s="10">
        <v>142</v>
      </c>
      <c r="C14" s="10">
        <v>138</v>
      </c>
      <c r="D14" s="11">
        <f>SUM(B14:C14)</f>
        <v>280</v>
      </c>
      <c r="E14" s="5">
        <v>53</v>
      </c>
      <c r="F14" s="10">
        <v>158</v>
      </c>
      <c r="G14" s="10">
        <v>162</v>
      </c>
      <c r="H14" s="11">
        <f>SUM(F14:G14)</f>
        <v>320</v>
      </c>
      <c r="I14" s="5">
        <v>98</v>
      </c>
      <c r="J14" s="10">
        <v>1</v>
      </c>
      <c r="K14" s="10">
        <v>16</v>
      </c>
      <c r="L14" s="10">
        <f>SUM(J14:K14)</f>
        <v>17</v>
      </c>
    </row>
    <row r="15" spans="1:12" x14ac:dyDescent="0.15">
      <c r="A15" s="2">
        <v>9</v>
      </c>
      <c r="B15" s="10">
        <v>130</v>
      </c>
      <c r="C15" s="10">
        <v>132</v>
      </c>
      <c r="D15" s="11">
        <f>SUM(B15:C15)</f>
        <v>262</v>
      </c>
      <c r="E15" s="5">
        <v>54</v>
      </c>
      <c r="F15" s="10">
        <v>145</v>
      </c>
      <c r="G15" s="10">
        <v>156</v>
      </c>
      <c r="H15" s="11">
        <f>SUM(F15:G15)</f>
        <v>301</v>
      </c>
      <c r="I15" s="5">
        <v>99</v>
      </c>
      <c r="J15" s="10">
        <v>5</v>
      </c>
      <c r="K15" s="10">
        <v>8</v>
      </c>
      <c r="L15" s="10">
        <f>SUM(J15:K15)</f>
        <v>13</v>
      </c>
    </row>
    <row r="16" spans="1:12" x14ac:dyDescent="0.15">
      <c r="A16" s="6" t="s">
        <v>11</v>
      </c>
      <c r="B16" s="7">
        <f>SUM(B17:B21)</f>
        <v>720</v>
      </c>
      <c r="C16" s="7">
        <f>SUM(C17:C21)</f>
        <v>663</v>
      </c>
      <c r="D16" s="8">
        <f>SUM(D17:D21)</f>
        <v>1383</v>
      </c>
      <c r="E16" s="9" t="s">
        <v>12</v>
      </c>
      <c r="F16" s="7">
        <f>SUM(F17:F21)</f>
        <v>791</v>
      </c>
      <c r="G16" s="7">
        <f>SUM(G17:G21)</f>
        <v>843</v>
      </c>
      <c r="H16" s="8">
        <f>SUM(H17:H21)</f>
        <v>1634</v>
      </c>
      <c r="I16" s="9" t="s">
        <v>13</v>
      </c>
      <c r="J16" s="7">
        <f>SUM(J17:J21)</f>
        <v>3</v>
      </c>
      <c r="K16" s="7">
        <f>SUM(K17:K21)</f>
        <v>20</v>
      </c>
      <c r="L16" s="7">
        <f>SUM(L17:L21)</f>
        <v>23</v>
      </c>
    </row>
    <row r="17" spans="1:12" x14ac:dyDescent="0.15">
      <c r="A17" s="2">
        <v>10</v>
      </c>
      <c r="B17" s="10">
        <v>130</v>
      </c>
      <c r="C17" s="10">
        <v>122</v>
      </c>
      <c r="D17" s="11">
        <f>SUM(B17:C17)</f>
        <v>252</v>
      </c>
      <c r="E17" s="5">
        <v>55</v>
      </c>
      <c r="F17" s="10">
        <v>173</v>
      </c>
      <c r="G17" s="10">
        <v>178</v>
      </c>
      <c r="H17" s="11">
        <f>SUM(F17:G17)</f>
        <v>351</v>
      </c>
      <c r="I17" s="5">
        <v>100</v>
      </c>
      <c r="J17" s="10">
        <v>3</v>
      </c>
      <c r="K17" s="16">
        <v>11</v>
      </c>
      <c r="L17" s="10">
        <f>SUM(J17:K17)</f>
        <v>14</v>
      </c>
    </row>
    <row r="18" spans="1:12" x14ac:dyDescent="0.15">
      <c r="A18" s="2">
        <v>11</v>
      </c>
      <c r="B18" s="10">
        <v>136</v>
      </c>
      <c r="C18" s="10">
        <v>129</v>
      </c>
      <c r="D18" s="11">
        <f>SUM(B18:C18)</f>
        <v>265</v>
      </c>
      <c r="E18" s="5">
        <v>56</v>
      </c>
      <c r="F18" s="10">
        <v>153</v>
      </c>
      <c r="G18" s="10">
        <v>170</v>
      </c>
      <c r="H18" s="11">
        <f>SUM(F18:G18)</f>
        <v>323</v>
      </c>
      <c r="I18" s="5">
        <v>101</v>
      </c>
      <c r="J18" s="10">
        <v>0</v>
      </c>
      <c r="K18" s="10">
        <v>3</v>
      </c>
      <c r="L18" s="10">
        <f>SUM(J18:K18)</f>
        <v>3</v>
      </c>
    </row>
    <row r="19" spans="1:12" x14ac:dyDescent="0.15">
      <c r="A19" s="2">
        <v>12</v>
      </c>
      <c r="B19" s="10">
        <v>156</v>
      </c>
      <c r="C19" s="10">
        <v>137</v>
      </c>
      <c r="D19" s="11">
        <f>SUM(B19:C19)</f>
        <v>293</v>
      </c>
      <c r="E19" s="5">
        <v>57</v>
      </c>
      <c r="F19" s="10">
        <v>177</v>
      </c>
      <c r="G19" s="10">
        <v>177</v>
      </c>
      <c r="H19" s="11">
        <f>SUM(F19:G19)</f>
        <v>354</v>
      </c>
      <c r="I19" s="5">
        <v>102</v>
      </c>
      <c r="J19" s="10">
        <v>0</v>
      </c>
      <c r="K19" s="10">
        <v>3</v>
      </c>
      <c r="L19" s="10">
        <f>SUM(J19:K19)</f>
        <v>3</v>
      </c>
    </row>
    <row r="20" spans="1:12" x14ac:dyDescent="0.15">
      <c r="A20" s="2">
        <v>13</v>
      </c>
      <c r="B20" s="10">
        <v>150</v>
      </c>
      <c r="C20" s="10">
        <v>136</v>
      </c>
      <c r="D20" s="11">
        <f>SUM(B20:C20)</f>
        <v>286</v>
      </c>
      <c r="E20" s="5">
        <v>58</v>
      </c>
      <c r="F20" s="10">
        <v>127</v>
      </c>
      <c r="G20" s="10">
        <v>172</v>
      </c>
      <c r="H20" s="11">
        <f>SUM(F20:G20)</f>
        <v>299</v>
      </c>
      <c r="I20" s="5">
        <v>103</v>
      </c>
      <c r="J20" s="10">
        <v>0</v>
      </c>
      <c r="K20" s="10">
        <v>0</v>
      </c>
      <c r="L20" s="10">
        <f>SUM(J20:K20)</f>
        <v>0</v>
      </c>
    </row>
    <row r="21" spans="1:12" x14ac:dyDescent="0.15">
      <c r="A21" s="2">
        <v>14</v>
      </c>
      <c r="B21" s="10">
        <v>148</v>
      </c>
      <c r="C21" s="10">
        <v>139</v>
      </c>
      <c r="D21" s="11">
        <f>SUM(B21:C21)</f>
        <v>287</v>
      </c>
      <c r="E21" s="5">
        <v>59</v>
      </c>
      <c r="F21" s="10">
        <v>161</v>
      </c>
      <c r="G21" s="10">
        <v>146</v>
      </c>
      <c r="H21" s="11">
        <f>SUM(F21:G21)</f>
        <v>307</v>
      </c>
      <c r="I21" s="5">
        <v>104</v>
      </c>
      <c r="J21" s="10">
        <v>0</v>
      </c>
      <c r="K21" s="10">
        <v>3</v>
      </c>
      <c r="L21" s="10">
        <f>SUM(J21:K21)</f>
        <v>3</v>
      </c>
    </row>
    <row r="22" spans="1:12" x14ac:dyDescent="0.15">
      <c r="A22" s="6" t="s">
        <v>14</v>
      </c>
      <c r="B22" s="7">
        <f>SUM(B23:B27)</f>
        <v>665</v>
      </c>
      <c r="C22" s="7">
        <f>SUM(C23:C27)</f>
        <v>665</v>
      </c>
      <c r="D22" s="8">
        <f>SUM(D23:D27)</f>
        <v>1330</v>
      </c>
      <c r="E22" s="9" t="s">
        <v>15</v>
      </c>
      <c r="F22" s="7">
        <f>SUM(F23:F27)</f>
        <v>892</v>
      </c>
      <c r="G22" s="7">
        <f>SUM(G23:G27)</f>
        <v>913</v>
      </c>
      <c r="H22" s="8">
        <f>SUM(H23:H27)</f>
        <v>1805</v>
      </c>
      <c r="I22" s="9" t="s">
        <v>16</v>
      </c>
      <c r="J22" s="7">
        <f>SUM(J23:J27)</f>
        <v>0</v>
      </c>
      <c r="K22" s="7">
        <f>SUM(K23:K27)</f>
        <v>0</v>
      </c>
      <c r="L22" s="7">
        <f>SUM(L23:L27)</f>
        <v>0</v>
      </c>
    </row>
    <row r="23" spans="1:12" x14ac:dyDescent="0.15">
      <c r="A23" s="2">
        <v>15</v>
      </c>
      <c r="B23" s="10">
        <v>144</v>
      </c>
      <c r="C23" s="10">
        <v>136</v>
      </c>
      <c r="D23" s="11">
        <f>SUM(B23:C23)</f>
        <v>280</v>
      </c>
      <c r="E23" s="5">
        <v>60</v>
      </c>
      <c r="F23" s="16">
        <v>170</v>
      </c>
      <c r="G23" s="10">
        <v>186</v>
      </c>
      <c r="H23" s="11">
        <f>SUM(F23:G23)</f>
        <v>356</v>
      </c>
      <c r="I23" s="5">
        <v>105</v>
      </c>
      <c r="J23" s="10">
        <v>0</v>
      </c>
      <c r="K23" s="10">
        <v>0</v>
      </c>
      <c r="L23" s="10">
        <f>SUM(J23:K23)</f>
        <v>0</v>
      </c>
    </row>
    <row r="24" spans="1:12" x14ac:dyDescent="0.15">
      <c r="A24" s="2">
        <v>16</v>
      </c>
      <c r="B24" s="10">
        <v>144</v>
      </c>
      <c r="C24" s="10">
        <v>145</v>
      </c>
      <c r="D24" s="11">
        <f>SUM(B24:C24)</f>
        <v>289</v>
      </c>
      <c r="E24" s="5">
        <v>61</v>
      </c>
      <c r="F24" s="10">
        <v>188</v>
      </c>
      <c r="G24" s="10">
        <v>203</v>
      </c>
      <c r="H24" s="11">
        <f>SUM(F24:G24)</f>
        <v>391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132</v>
      </c>
      <c r="C25" s="10">
        <v>132</v>
      </c>
      <c r="D25" s="11">
        <f>SUM(B25:C25)</f>
        <v>264</v>
      </c>
      <c r="E25" s="5">
        <v>62</v>
      </c>
      <c r="F25" s="10">
        <v>167</v>
      </c>
      <c r="G25" s="10">
        <v>153</v>
      </c>
      <c r="H25" s="11">
        <f>SUM(F25:G25)</f>
        <v>320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132</v>
      </c>
      <c r="C26" s="10">
        <v>131</v>
      </c>
      <c r="D26" s="11">
        <f>SUM(B26:C26)</f>
        <v>263</v>
      </c>
      <c r="E26" s="5">
        <v>63</v>
      </c>
      <c r="F26" s="10">
        <v>172</v>
      </c>
      <c r="G26" s="10">
        <v>180</v>
      </c>
      <c r="H26" s="11">
        <f>SUM(F26:G26)</f>
        <v>352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113</v>
      </c>
      <c r="C27" s="10">
        <v>121</v>
      </c>
      <c r="D27" s="11">
        <f>SUM(B27:C27)</f>
        <v>234</v>
      </c>
      <c r="E27" s="5">
        <v>64</v>
      </c>
      <c r="F27" s="10">
        <v>195</v>
      </c>
      <c r="G27" s="10">
        <v>191</v>
      </c>
      <c r="H27" s="11">
        <f>SUM(F27:G27)</f>
        <v>386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592</v>
      </c>
      <c r="C28" s="7">
        <f>SUM(C29:C33)</f>
        <v>618</v>
      </c>
      <c r="D28" s="8">
        <f>SUM(D29:D33)</f>
        <v>1210</v>
      </c>
      <c r="E28" s="9" t="s">
        <v>18</v>
      </c>
      <c r="F28" s="7">
        <f>SUM(F29:F33)</f>
        <v>985</v>
      </c>
      <c r="G28" s="7">
        <f>SUM(G29:G33)</f>
        <v>1054</v>
      </c>
      <c r="H28" s="8">
        <f>SUM(H29:H33)</f>
        <v>2039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137</v>
      </c>
      <c r="C29" s="10">
        <v>113</v>
      </c>
      <c r="D29" s="11">
        <f>SUM(B29:C29)</f>
        <v>250</v>
      </c>
      <c r="E29" s="5">
        <v>65</v>
      </c>
      <c r="F29" s="10">
        <v>179</v>
      </c>
      <c r="G29" s="10">
        <v>172</v>
      </c>
      <c r="H29" s="10">
        <f>SUM(F29:G29)</f>
        <v>351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122</v>
      </c>
      <c r="C30" s="10">
        <v>149</v>
      </c>
      <c r="D30" s="11">
        <f>SUM(B30:C30)</f>
        <v>271</v>
      </c>
      <c r="E30" s="5">
        <v>66</v>
      </c>
      <c r="F30" s="10">
        <v>190</v>
      </c>
      <c r="G30" s="10">
        <v>209</v>
      </c>
      <c r="H30" s="10">
        <f>SUM(F30:G30)</f>
        <v>399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101</v>
      </c>
      <c r="C31" s="10">
        <v>121</v>
      </c>
      <c r="D31" s="11">
        <f>SUM(B31:C31)</f>
        <v>222</v>
      </c>
      <c r="E31" s="5">
        <v>67</v>
      </c>
      <c r="F31" s="10">
        <v>202</v>
      </c>
      <c r="G31" s="10">
        <v>213</v>
      </c>
      <c r="H31" s="10">
        <f>SUM(F31:G31)</f>
        <v>415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115</v>
      </c>
      <c r="C32" s="10">
        <v>108</v>
      </c>
      <c r="D32" s="11">
        <f>SUM(B32:C32)</f>
        <v>223</v>
      </c>
      <c r="E32" s="5">
        <v>68</v>
      </c>
      <c r="F32" s="10">
        <v>194</v>
      </c>
      <c r="G32" s="10">
        <v>206</v>
      </c>
      <c r="H32" s="10">
        <f>SUM(F32:G32)</f>
        <v>400</v>
      </c>
      <c r="I32" s="9" t="s">
        <v>4</v>
      </c>
      <c r="J32" s="7">
        <f>B4+B10+B16+B22+B28+B34+B40+B46+B52+F4+F10+F16+F22+F28+F34+F40+F46+F52+J4+J10+J16+J22+J28</f>
        <v>13639</v>
      </c>
      <c r="K32" s="7">
        <f>C4+C10+C16+C22+C28+C34+C40+C46+C52+G4+G10+G16+G22+G28+G34+G40+G46+G52+K4+K10+K16+K22+K28</f>
        <v>14763</v>
      </c>
      <c r="L32" s="7">
        <f>D4+D10+D16+D22+D28+D34+D40+D46+D52+H4+H10+H16+H22+H28+H34+H40+H46+H52+L4+L10+L16+L22 +L28</f>
        <v>28402</v>
      </c>
    </row>
    <row r="33" spans="1:12" x14ac:dyDescent="0.15">
      <c r="A33" s="2">
        <v>24</v>
      </c>
      <c r="B33" s="10">
        <v>117</v>
      </c>
      <c r="C33" s="10">
        <v>127</v>
      </c>
      <c r="D33" s="11">
        <f>SUM(B33:C33)</f>
        <v>244</v>
      </c>
      <c r="E33" s="5">
        <v>69</v>
      </c>
      <c r="F33" s="10">
        <v>220</v>
      </c>
      <c r="G33" s="10">
        <v>254</v>
      </c>
      <c r="H33" s="10">
        <f>SUM(F33:G33)</f>
        <v>474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592</v>
      </c>
      <c r="C34" s="7">
        <f>SUM(C35:C39)</f>
        <v>653</v>
      </c>
      <c r="D34" s="8">
        <f>SUM(D35:D39)</f>
        <v>1245</v>
      </c>
      <c r="E34" s="9" t="s">
        <v>20</v>
      </c>
      <c r="F34" s="7">
        <f>SUM(F35:F39)</f>
        <v>996</v>
      </c>
      <c r="G34" s="7">
        <f>SUM(G35:G39)</f>
        <v>1132</v>
      </c>
      <c r="H34" s="7">
        <f>SUM(H35:H39)</f>
        <v>2128</v>
      </c>
      <c r="I34" s="14"/>
      <c r="J34" s="15"/>
      <c r="K34" s="15"/>
      <c r="L34" s="15"/>
    </row>
    <row r="35" spans="1:12" x14ac:dyDescent="0.15">
      <c r="A35" s="2">
        <v>25</v>
      </c>
      <c r="B35" s="10">
        <v>117</v>
      </c>
      <c r="C35" s="10">
        <v>133</v>
      </c>
      <c r="D35" s="11">
        <f>SUM(B35:C35)</f>
        <v>250</v>
      </c>
      <c r="E35" s="5">
        <v>70</v>
      </c>
      <c r="F35" s="10">
        <v>225</v>
      </c>
      <c r="G35" s="10">
        <v>232</v>
      </c>
      <c r="H35" s="10">
        <f>SUM(F35:G35)</f>
        <v>457</v>
      </c>
      <c r="I35" s="14"/>
      <c r="J35" s="15"/>
      <c r="K35" s="15"/>
      <c r="L35" s="15"/>
    </row>
    <row r="36" spans="1:12" x14ac:dyDescent="0.15">
      <c r="A36" s="2">
        <v>26</v>
      </c>
      <c r="B36" s="10">
        <v>106</v>
      </c>
      <c r="C36" s="10">
        <v>108</v>
      </c>
      <c r="D36" s="11">
        <f>SUM(B36:C36)</f>
        <v>214</v>
      </c>
      <c r="E36" s="5">
        <v>71</v>
      </c>
      <c r="F36" s="10">
        <v>248</v>
      </c>
      <c r="G36" s="10">
        <v>283</v>
      </c>
      <c r="H36" s="10">
        <f>SUM(F36:G36)</f>
        <v>531</v>
      </c>
      <c r="I36" s="14"/>
      <c r="J36" s="15"/>
      <c r="K36" s="15"/>
      <c r="L36" s="15"/>
    </row>
    <row r="37" spans="1:12" x14ac:dyDescent="0.15">
      <c r="A37" s="2">
        <v>27</v>
      </c>
      <c r="B37" s="10">
        <v>115</v>
      </c>
      <c r="C37" s="10">
        <v>119</v>
      </c>
      <c r="D37" s="11">
        <f>SUM(B37:C37)</f>
        <v>234</v>
      </c>
      <c r="E37" s="5">
        <v>72</v>
      </c>
      <c r="F37" s="10">
        <v>223</v>
      </c>
      <c r="G37" s="10">
        <v>261</v>
      </c>
      <c r="H37" s="10">
        <f>SUM(F37:G37)</f>
        <v>484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134</v>
      </c>
      <c r="C38" s="10">
        <v>144</v>
      </c>
      <c r="D38" s="11">
        <f>SUM(B38:C38)</f>
        <v>278</v>
      </c>
      <c r="E38" s="5">
        <v>73</v>
      </c>
      <c r="F38" s="10">
        <v>192</v>
      </c>
      <c r="G38" s="10">
        <v>206</v>
      </c>
      <c r="H38" s="10">
        <f>SUM(F38:G38)</f>
        <v>398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120</v>
      </c>
      <c r="C39" s="10">
        <v>149</v>
      </c>
      <c r="D39" s="11">
        <f>SUM(B39:C39)</f>
        <v>269</v>
      </c>
      <c r="E39" s="5">
        <v>74</v>
      </c>
      <c r="F39" s="10">
        <v>108</v>
      </c>
      <c r="G39" s="10">
        <v>150</v>
      </c>
      <c r="H39" s="10">
        <f>SUM(F39:G39)</f>
        <v>258</v>
      </c>
      <c r="I39" s="2" t="s">
        <v>29</v>
      </c>
      <c r="J39" s="19">
        <f>SUM(B4,B10,B16)</f>
        <v>1997</v>
      </c>
      <c r="K39" s="19">
        <f>SUM(C4,C10,C16)</f>
        <v>1863</v>
      </c>
      <c r="L39" s="19">
        <f>SUM(D4,D10,D16)</f>
        <v>3860</v>
      </c>
    </row>
    <row r="40" spans="1:12" x14ac:dyDescent="0.15">
      <c r="A40" s="6" t="s">
        <v>21</v>
      </c>
      <c r="B40" s="7">
        <f>SUM(B41:B45)</f>
        <v>754</v>
      </c>
      <c r="C40" s="7">
        <f>SUM(C41:C45)</f>
        <v>704</v>
      </c>
      <c r="D40" s="8">
        <f>SUM(D41:D45)</f>
        <v>1458</v>
      </c>
      <c r="E40" s="9" t="s">
        <v>22</v>
      </c>
      <c r="F40" s="7">
        <f>SUM(F41:F45)</f>
        <v>749</v>
      </c>
      <c r="G40" s="7">
        <f>SUM(G41:G45)</f>
        <v>849</v>
      </c>
      <c r="H40" s="7">
        <f>SUM(H41:H45)</f>
        <v>1598</v>
      </c>
      <c r="I40" s="2" t="s">
        <v>30</v>
      </c>
      <c r="J40" s="19">
        <f>SUM(B22,B28,B34,B40,B46,B52,F4,F10,F16,F22)</f>
        <v>7938</v>
      </c>
      <c r="K40" s="19">
        <f>SUM(C22,C28,C34,C40,C46,C52,G4,G10,G16,G22)</f>
        <v>8051</v>
      </c>
      <c r="L40" s="19">
        <f>SUM(D22,D28,D34,D40,D46,D52,H4,H10,H16,H22)</f>
        <v>15989</v>
      </c>
    </row>
    <row r="41" spans="1:12" x14ac:dyDescent="0.15">
      <c r="A41" s="2">
        <v>30</v>
      </c>
      <c r="B41" s="16">
        <v>138</v>
      </c>
      <c r="C41" s="10">
        <v>147</v>
      </c>
      <c r="D41" s="11">
        <f>SUM(B41:C41)</f>
        <v>285</v>
      </c>
      <c r="E41" s="5">
        <v>75</v>
      </c>
      <c r="F41" s="10">
        <v>151</v>
      </c>
      <c r="G41" s="10">
        <v>165</v>
      </c>
      <c r="H41" s="10">
        <f>SUM(F41:G41)</f>
        <v>316</v>
      </c>
      <c r="I41" s="2" t="s">
        <v>31</v>
      </c>
      <c r="J41" s="19">
        <f>SUM(F28,F34,F40,F46,F52,J4,J10,J16,J22)</f>
        <v>3704</v>
      </c>
      <c r="K41" s="19">
        <f>SUM(G28,G34,G40,G46,G52,K4,K10,K16,K22,K28)</f>
        <v>4849</v>
      </c>
      <c r="L41" s="19">
        <f>SUM(H28,H34,H40,H46,H52,L4,L10,L16,L22+L28)</f>
        <v>8553</v>
      </c>
    </row>
    <row r="42" spans="1:12" x14ac:dyDescent="0.15">
      <c r="A42" s="2">
        <v>31</v>
      </c>
      <c r="B42" s="10">
        <v>143</v>
      </c>
      <c r="C42" s="10">
        <v>120</v>
      </c>
      <c r="D42" s="11">
        <f>SUM(B42:C42)</f>
        <v>263</v>
      </c>
      <c r="E42" s="5">
        <v>76</v>
      </c>
      <c r="F42" s="10">
        <v>170</v>
      </c>
      <c r="G42" s="10">
        <v>203</v>
      </c>
      <c r="H42" s="10">
        <f>SUM(F42:G42)</f>
        <v>373</v>
      </c>
      <c r="I42" s="20" t="s">
        <v>32</v>
      </c>
      <c r="J42" s="19">
        <f>SUM(F28,F34)</f>
        <v>1981</v>
      </c>
      <c r="K42" s="19">
        <f>SUM(G28,G34)</f>
        <v>2186</v>
      </c>
      <c r="L42" s="19">
        <f>SUM(H28,H34)</f>
        <v>4167</v>
      </c>
    </row>
    <row r="43" spans="1:12" x14ac:dyDescent="0.15">
      <c r="A43" s="2">
        <v>32</v>
      </c>
      <c r="B43" s="10">
        <v>168</v>
      </c>
      <c r="C43" s="10">
        <v>161</v>
      </c>
      <c r="D43" s="11">
        <f>SUM(B43:C43)</f>
        <v>329</v>
      </c>
      <c r="E43" s="5">
        <v>77</v>
      </c>
      <c r="F43" s="10">
        <v>138</v>
      </c>
      <c r="G43" s="10">
        <v>152</v>
      </c>
      <c r="H43" s="10">
        <f>SUM(F43:G43)</f>
        <v>290</v>
      </c>
      <c r="I43" s="20" t="s">
        <v>33</v>
      </c>
      <c r="J43" s="19">
        <f>SUM(F40,F46,F52,J4,J10,J16,J22,J28)</f>
        <v>1723</v>
      </c>
      <c r="K43" s="19">
        <f>SUM(G40,G46,G52,K4,K10,K16,K22,K28)</f>
        <v>2663</v>
      </c>
      <c r="L43" s="19">
        <f>SUM(H40,H46,H52,L4,L10,L16,L22,L28)</f>
        <v>4386</v>
      </c>
    </row>
    <row r="44" spans="1:12" x14ac:dyDescent="0.15">
      <c r="A44" s="2">
        <v>33</v>
      </c>
      <c r="B44" s="10">
        <v>145</v>
      </c>
      <c r="C44" s="10">
        <v>130</v>
      </c>
      <c r="D44" s="11">
        <f>SUM(B44:C44)</f>
        <v>275</v>
      </c>
      <c r="E44" s="5">
        <v>78</v>
      </c>
      <c r="F44" s="10">
        <v>149</v>
      </c>
      <c r="G44" s="10">
        <v>181</v>
      </c>
      <c r="H44" s="10">
        <f>SUM(F44:G44)</f>
        <v>330</v>
      </c>
      <c r="I44" s="14"/>
      <c r="J44" s="15"/>
      <c r="K44" s="15"/>
      <c r="L44" s="15"/>
    </row>
    <row r="45" spans="1:12" x14ac:dyDescent="0.15">
      <c r="A45" s="2">
        <v>34</v>
      </c>
      <c r="B45" s="10">
        <v>160</v>
      </c>
      <c r="C45" s="10">
        <v>146</v>
      </c>
      <c r="D45" s="11">
        <f>SUM(B45:C45)</f>
        <v>306</v>
      </c>
      <c r="E45" s="5">
        <v>79</v>
      </c>
      <c r="F45" s="10">
        <v>141</v>
      </c>
      <c r="G45" s="10">
        <v>148</v>
      </c>
      <c r="H45" s="10">
        <f>SUM(F45:G45)</f>
        <v>289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843</v>
      </c>
      <c r="C46" s="7">
        <f>SUM(C47:C51)</f>
        <v>842</v>
      </c>
      <c r="D46" s="8">
        <f>SUM(D47:D51)</f>
        <v>1685</v>
      </c>
      <c r="E46" s="9" t="s">
        <v>24</v>
      </c>
      <c r="F46" s="7">
        <f>SUM(F47:F51)</f>
        <v>503</v>
      </c>
      <c r="G46" s="7">
        <f>SUM(G47:G51)</f>
        <v>740</v>
      </c>
      <c r="H46" s="7">
        <f>SUM(H47:H51)</f>
        <v>1243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169</v>
      </c>
      <c r="C47" s="10">
        <v>142</v>
      </c>
      <c r="D47" s="11">
        <f>SUM(B47:C47)</f>
        <v>311</v>
      </c>
      <c r="E47" s="5">
        <v>80</v>
      </c>
      <c r="F47" s="10">
        <v>105</v>
      </c>
      <c r="G47" s="10">
        <v>159</v>
      </c>
      <c r="H47" s="10">
        <f>SUM(F47:G47)</f>
        <v>264</v>
      </c>
      <c r="I47" s="2" t="s">
        <v>29</v>
      </c>
      <c r="J47" s="21">
        <f>ROUND(J39/$J$32*100,1)</f>
        <v>14.6</v>
      </c>
      <c r="K47" s="21">
        <f>ROUND(K39/$K$32*100,1)</f>
        <v>12.6</v>
      </c>
      <c r="L47" s="21">
        <f>ROUND(L39/$L$32*100,1)</f>
        <v>13.6</v>
      </c>
    </row>
    <row r="48" spans="1:12" x14ac:dyDescent="0.15">
      <c r="A48" s="2">
        <v>36</v>
      </c>
      <c r="B48" s="16">
        <v>178</v>
      </c>
      <c r="C48" s="10">
        <v>178</v>
      </c>
      <c r="D48" s="11">
        <f>SUM(B48:C48)</f>
        <v>356</v>
      </c>
      <c r="E48" s="5">
        <v>81</v>
      </c>
      <c r="F48" s="10">
        <v>105</v>
      </c>
      <c r="G48" s="10">
        <v>134</v>
      </c>
      <c r="H48" s="10">
        <f>SUM(F48:G48)</f>
        <v>239</v>
      </c>
      <c r="I48" s="2" t="s">
        <v>30</v>
      </c>
      <c r="J48" s="21">
        <f>ROUND(J40/$J$32*100,1)</f>
        <v>58.2</v>
      </c>
      <c r="K48" s="21">
        <f>ROUND(K40/$K$32*100,1)</f>
        <v>54.5</v>
      </c>
      <c r="L48" s="21">
        <f>ROUND(L40/$L$32*100,1)</f>
        <v>56.3</v>
      </c>
    </row>
    <row r="49" spans="1:12" x14ac:dyDescent="0.15">
      <c r="A49" s="2">
        <v>37</v>
      </c>
      <c r="B49" s="10">
        <v>181</v>
      </c>
      <c r="C49" s="10">
        <v>188</v>
      </c>
      <c r="D49" s="11">
        <f>SUM(B49:C49)</f>
        <v>369</v>
      </c>
      <c r="E49" s="5">
        <v>82</v>
      </c>
      <c r="F49" s="10">
        <v>103</v>
      </c>
      <c r="G49" s="10">
        <v>168</v>
      </c>
      <c r="H49" s="10">
        <f>SUM(F49:G49)</f>
        <v>271</v>
      </c>
      <c r="I49" s="2" t="s">
        <v>31</v>
      </c>
      <c r="J49" s="21">
        <f>ROUND(J41/$J$32*100,1)</f>
        <v>27.2</v>
      </c>
      <c r="K49" s="21">
        <f>ROUND(K41/$K$32*100,1)</f>
        <v>32.799999999999997</v>
      </c>
      <c r="L49" s="21">
        <f>ROUND(L41/$L$32*100,2)</f>
        <v>30.11</v>
      </c>
    </row>
    <row r="50" spans="1:12" x14ac:dyDescent="0.15">
      <c r="A50" s="2">
        <v>38</v>
      </c>
      <c r="B50" s="10">
        <v>146</v>
      </c>
      <c r="C50" s="10">
        <v>168</v>
      </c>
      <c r="D50" s="11">
        <f>SUM(B50:C50)</f>
        <v>314</v>
      </c>
      <c r="E50" s="5">
        <v>83</v>
      </c>
      <c r="F50" s="10">
        <v>96</v>
      </c>
      <c r="G50" s="10">
        <v>143</v>
      </c>
      <c r="H50" s="10">
        <f>SUM(F50:G50)</f>
        <v>239</v>
      </c>
      <c r="I50" s="20" t="s">
        <v>32</v>
      </c>
      <c r="J50" s="21">
        <f>ROUND(J42/$J$32*100,1)</f>
        <v>14.5</v>
      </c>
      <c r="K50" s="21">
        <f>ROUND(K42/$K$32*100,1)</f>
        <v>14.8</v>
      </c>
      <c r="L50" s="21">
        <f>ROUND(L42/$L$32*100,1)</f>
        <v>14.7</v>
      </c>
    </row>
    <row r="51" spans="1:12" x14ac:dyDescent="0.15">
      <c r="A51" s="2">
        <v>39</v>
      </c>
      <c r="B51" s="10">
        <v>169</v>
      </c>
      <c r="C51" s="10">
        <v>166</v>
      </c>
      <c r="D51" s="11">
        <f>SUM(B51:C51)</f>
        <v>335</v>
      </c>
      <c r="E51" s="5">
        <v>84</v>
      </c>
      <c r="F51" s="10">
        <v>94</v>
      </c>
      <c r="G51" s="10">
        <v>136</v>
      </c>
      <c r="H51" s="10">
        <f>SUM(F51:G51)</f>
        <v>230</v>
      </c>
      <c r="I51" s="20" t="s">
        <v>33</v>
      </c>
      <c r="J51" s="21">
        <f>ROUND(J43/$J$32*100,1)</f>
        <v>12.6</v>
      </c>
      <c r="K51" s="21">
        <f>ROUND(K43/$K$32*100,1)</f>
        <v>18</v>
      </c>
      <c r="L51" s="21">
        <f>ROUND(L43/$L$32*100,1)</f>
        <v>15.4</v>
      </c>
    </row>
    <row r="52" spans="1:12" x14ac:dyDescent="0.15">
      <c r="A52" s="6" t="s">
        <v>25</v>
      </c>
      <c r="B52" s="7">
        <f>SUM(B53:B57)</f>
        <v>998</v>
      </c>
      <c r="C52" s="7">
        <f>SUM(C53:C57)</f>
        <v>944</v>
      </c>
      <c r="D52" s="8">
        <f>SUM(D53:D57)</f>
        <v>1942</v>
      </c>
      <c r="E52" s="9" t="s">
        <v>26</v>
      </c>
      <c r="F52" s="7">
        <f>SUM(F53:F57)</f>
        <v>325</v>
      </c>
      <c r="G52" s="7">
        <f>SUM(G53:G57)</f>
        <v>561</v>
      </c>
      <c r="H52" s="7">
        <f>SUM(H53:H57)</f>
        <v>886</v>
      </c>
      <c r="I52" s="14"/>
      <c r="J52" s="15"/>
      <c r="K52" s="15"/>
      <c r="L52" s="15"/>
    </row>
    <row r="53" spans="1:12" x14ac:dyDescent="0.15">
      <c r="A53" s="2">
        <v>40</v>
      </c>
      <c r="B53" s="10">
        <v>180</v>
      </c>
      <c r="C53" s="10">
        <v>182</v>
      </c>
      <c r="D53" s="11">
        <f>SUM(B53:C53)</f>
        <v>362</v>
      </c>
      <c r="E53" s="5">
        <v>85</v>
      </c>
      <c r="F53" s="10">
        <v>69</v>
      </c>
      <c r="G53" s="10">
        <v>138</v>
      </c>
      <c r="H53" s="10">
        <f>SUM(F53:G53)</f>
        <v>207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195</v>
      </c>
      <c r="C54" s="10">
        <v>155</v>
      </c>
      <c r="D54" s="11">
        <f>SUM(B54:C54)</f>
        <v>350</v>
      </c>
      <c r="E54" s="5">
        <v>86</v>
      </c>
      <c r="F54" s="10">
        <v>80</v>
      </c>
      <c r="G54" s="10">
        <v>99</v>
      </c>
      <c r="H54" s="10">
        <f>SUM(F54:G54)</f>
        <v>179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197</v>
      </c>
      <c r="C55" s="10">
        <v>179</v>
      </c>
      <c r="D55" s="11">
        <f>SUM(B55:C55)</f>
        <v>376</v>
      </c>
      <c r="E55" s="5">
        <v>87</v>
      </c>
      <c r="F55" s="10">
        <v>76</v>
      </c>
      <c r="G55" s="10">
        <v>121</v>
      </c>
      <c r="H55" s="10">
        <f>SUM(F55:G55)</f>
        <v>197</v>
      </c>
      <c r="I55" s="1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45.434342693745876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48.833976833976834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47.201429476797408</v>
      </c>
    </row>
    <row r="56" spans="1:12" x14ac:dyDescent="0.15">
      <c r="A56" s="2">
        <v>43</v>
      </c>
      <c r="B56" s="10">
        <v>213</v>
      </c>
      <c r="C56" s="23">
        <v>209</v>
      </c>
      <c r="D56" s="11">
        <f>SUM(B56:C56)</f>
        <v>422</v>
      </c>
      <c r="E56" s="5">
        <v>88</v>
      </c>
      <c r="F56" s="10">
        <v>58</v>
      </c>
      <c r="G56" s="10">
        <v>96</v>
      </c>
      <c r="H56" s="10">
        <f>SUM(F56:G56)</f>
        <v>154</v>
      </c>
      <c r="I56" s="14"/>
      <c r="J56" s="15"/>
      <c r="K56" s="15"/>
      <c r="L56" s="15"/>
    </row>
    <row r="57" spans="1:12" x14ac:dyDescent="0.15">
      <c r="A57" s="2">
        <v>44</v>
      </c>
      <c r="B57" s="10">
        <v>213</v>
      </c>
      <c r="C57" s="10">
        <v>219</v>
      </c>
      <c r="D57" s="11">
        <f>SUM(B57:C57)</f>
        <v>432</v>
      </c>
      <c r="E57" s="5">
        <v>89</v>
      </c>
      <c r="F57" s="10">
        <v>42</v>
      </c>
      <c r="G57" s="10">
        <v>107</v>
      </c>
      <c r="H57" s="10">
        <f>SUM(F57:G57)</f>
        <v>149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2"/>
      <c r="J59" s="15"/>
      <c r="K59" s="15"/>
      <c r="L59" s="15"/>
    </row>
    <row r="60" spans="1:12" x14ac:dyDescent="0.15">
      <c r="C60" s="22"/>
    </row>
    <row r="61" spans="1:12" x14ac:dyDescent="0.15">
      <c r="C61" s="22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46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616</v>
      </c>
      <c r="C4" s="7">
        <f>SUM(C5:C9)</f>
        <v>548</v>
      </c>
      <c r="D4" s="8">
        <f>SUM(D5:D9)</f>
        <v>1164</v>
      </c>
      <c r="E4" s="9" t="s">
        <v>6</v>
      </c>
      <c r="F4" s="7">
        <f>SUM(F5:F9)</f>
        <v>1009</v>
      </c>
      <c r="G4" s="7">
        <f>SUM(G5:G9)</f>
        <v>1024</v>
      </c>
      <c r="H4" s="8">
        <f>SUM(H5:H9)</f>
        <v>2033</v>
      </c>
      <c r="I4" s="9" t="s">
        <v>7</v>
      </c>
      <c r="J4" s="7">
        <f>SUM(J5:J9)</f>
        <v>118</v>
      </c>
      <c r="K4" s="7">
        <f>SUM(K5:K9)</f>
        <v>370</v>
      </c>
      <c r="L4" s="7">
        <f>SUM(L5:L9)</f>
        <v>488</v>
      </c>
    </row>
    <row r="5" spans="1:12" x14ac:dyDescent="0.15">
      <c r="A5" s="2">
        <v>0</v>
      </c>
      <c r="B5" s="10">
        <v>92</v>
      </c>
      <c r="C5" s="10">
        <v>112</v>
      </c>
      <c r="D5" s="11">
        <f>SUM(B5:C5)</f>
        <v>204</v>
      </c>
      <c r="E5" s="5">
        <v>45</v>
      </c>
      <c r="F5" s="10">
        <v>211</v>
      </c>
      <c r="G5" s="10">
        <v>221</v>
      </c>
      <c r="H5" s="11">
        <f>SUM(F5:G5)</f>
        <v>432</v>
      </c>
      <c r="I5" s="5">
        <v>90</v>
      </c>
      <c r="J5" s="10">
        <v>34</v>
      </c>
      <c r="K5" s="10">
        <v>90</v>
      </c>
      <c r="L5" s="10">
        <f>SUM(J5:K5)</f>
        <v>124</v>
      </c>
    </row>
    <row r="6" spans="1:12" x14ac:dyDescent="0.15">
      <c r="A6" s="2">
        <v>1</v>
      </c>
      <c r="B6" s="10">
        <v>124</v>
      </c>
      <c r="C6" s="10">
        <v>90</v>
      </c>
      <c r="D6" s="11">
        <f>SUM(B6:C6)</f>
        <v>214</v>
      </c>
      <c r="E6" s="5">
        <v>46</v>
      </c>
      <c r="F6" s="10">
        <v>202</v>
      </c>
      <c r="G6" s="10">
        <v>216</v>
      </c>
      <c r="H6" s="11">
        <f>SUM(F6:G6)</f>
        <v>418</v>
      </c>
      <c r="I6" s="5">
        <v>91</v>
      </c>
      <c r="J6" s="10">
        <v>23</v>
      </c>
      <c r="K6" s="10">
        <v>107</v>
      </c>
      <c r="L6" s="10">
        <f>SUM(J6:K6)</f>
        <v>130</v>
      </c>
    </row>
    <row r="7" spans="1:12" x14ac:dyDescent="0.15">
      <c r="A7" s="2">
        <v>2</v>
      </c>
      <c r="B7" s="10">
        <v>137</v>
      </c>
      <c r="C7" s="10">
        <v>135</v>
      </c>
      <c r="D7" s="11">
        <f>SUM(B7:C7)</f>
        <v>272</v>
      </c>
      <c r="E7" s="5">
        <v>47</v>
      </c>
      <c r="F7" s="10">
        <v>167</v>
      </c>
      <c r="G7" s="10">
        <v>193</v>
      </c>
      <c r="H7" s="11">
        <f>SUM(F7:G7)</f>
        <v>360</v>
      </c>
      <c r="I7" s="5">
        <v>92</v>
      </c>
      <c r="J7" s="10">
        <v>30</v>
      </c>
      <c r="K7" s="10">
        <v>69</v>
      </c>
      <c r="L7" s="10">
        <f>SUM(J7:K7)</f>
        <v>99</v>
      </c>
    </row>
    <row r="8" spans="1:12" x14ac:dyDescent="0.15">
      <c r="A8" s="2">
        <v>3</v>
      </c>
      <c r="B8" s="10">
        <v>130</v>
      </c>
      <c r="C8" s="10">
        <v>102</v>
      </c>
      <c r="D8" s="11">
        <f>SUM(B8:C8)</f>
        <v>232</v>
      </c>
      <c r="E8" s="5">
        <v>48</v>
      </c>
      <c r="F8" s="10">
        <v>216</v>
      </c>
      <c r="G8" s="10">
        <v>195</v>
      </c>
      <c r="H8" s="11">
        <f>SUM(F8:G8)</f>
        <v>411</v>
      </c>
      <c r="I8" s="5">
        <v>93</v>
      </c>
      <c r="J8" s="10">
        <v>16</v>
      </c>
      <c r="K8" s="10">
        <v>55</v>
      </c>
      <c r="L8" s="10">
        <f>SUM(J8:K8)</f>
        <v>71</v>
      </c>
    </row>
    <row r="9" spans="1:12" x14ac:dyDescent="0.15">
      <c r="A9" s="2">
        <v>4</v>
      </c>
      <c r="B9" s="10">
        <v>133</v>
      </c>
      <c r="C9" s="10">
        <v>109</v>
      </c>
      <c r="D9" s="11">
        <f>SUM(B9:C9)</f>
        <v>242</v>
      </c>
      <c r="E9" s="5">
        <v>49</v>
      </c>
      <c r="F9" s="10">
        <v>213</v>
      </c>
      <c r="G9" s="10">
        <v>199</v>
      </c>
      <c r="H9" s="11">
        <f>SUM(F9:G9)</f>
        <v>412</v>
      </c>
      <c r="I9" s="5">
        <v>94</v>
      </c>
      <c r="J9" s="10">
        <v>15</v>
      </c>
      <c r="K9" s="10">
        <v>49</v>
      </c>
      <c r="L9" s="10">
        <f>SUM(J9:K9)</f>
        <v>64</v>
      </c>
    </row>
    <row r="10" spans="1:12" x14ac:dyDescent="0.15">
      <c r="A10" s="6" t="s">
        <v>8</v>
      </c>
      <c r="B10" s="7">
        <f>SUM(B11:B15)</f>
        <v>650</v>
      </c>
      <c r="C10" s="7">
        <f>SUM(C11:C15)</f>
        <v>661</v>
      </c>
      <c r="D10" s="8">
        <f>SUM(D11:D15)</f>
        <v>1311</v>
      </c>
      <c r="E10" s="9" t="s">
        <v>9</v>
      </c>
      <c r="F10" s="7">
        <f>SUM(F11:F15)</f>
        <v>845</v>
      </c>
      <c r="G10" s="7">
        <f>SUM(G11:G15)</f>
        <v>883</v>
      </c>
      <c r="H10" s="8">
        <f>SUM(H11:H15)</f>
        <v>1728</v>
      </c>
      <c r="I10" s="9" t="s">
        <v>10</v>
      </c>
      <c r="J10" s="7">
        <f>SUM(J11:J15)</f>
        <v>18</v>
      </c>
      <c r="K10" s="7">
        <f>SUM(K11:K15)</f>
        <v>126</v>
      </c>
      <c r="L10" s="7">
        <f>SUM(L11:L15)</f>
        <v>144</v>
      </c>
    </row>
    <row r="11" spans="1:12" x14ac:dyDescent="0.15">
      <c r="A11" s="2">
        <v>5</v>
      </c>
      <c r="B11" s="10">
        <v>125</v>
      </c>
      <c r="C11" s="10">
        <v>123</v>
      </c>
      <c r="D11" s="11">
        <f>SUM(B11:C11)</f>
        <v>248</v>
      </c>
      <c r="E11" s="5">
        <v>50</v>
      </c>
      <c r="F11" s="10">
        <v>191</v>
      </c>
      <c r="G11" s="10">
        <v>182</v>
      </c>
      <c r="H11" s="11">
        <f>SUM(F11:G11)</f>
        <v>373</v>
      </c>
      <c r="I11" s="5">
        <v>95</v>
      </c>
      <c r="J11" s="10">
        <v>9</v>
      </c>
      <c r="K11" s="10">
        <v>46</v>
      </c>
      <c r="L11" s="10">
        <f>SUM(J11:K11)</f>
        <v>55</v>
      </c>
    </row>
    <row r="12" spans="1:12" x14ac:dyDescent="0.15">
      <c r="A12" s="2">
        <v>6</v>
      </c>
      <c r="B12" s="10">
        <v>118</v>
      </c>
      <c r="C12" s="10">
        <v>130</v>
      </c>
      <c r="D12" s="11">
        <f>SUM(B12:C12)</f>
        <v>248</v>
      </c>
      <c r="E12" s="5">
        <v>51</v>
      </c>
      <c r="F12" s="10">
        <v>174</v>
      </c>
      <c r="G12" s="10">
        <v>194</v>
      </c>
      <c r="H12" s="11">
        <f>SUM(F12:G12)</f>
        <v>368</v>
      </c>
      <c r="I12" s="5">
        <v>96</v>
      </c>
      <c r="J12" s="10">
        <v>5</v>
      </c>
      <c r="K12" s="10">
        <v>31</v>
      </c>
      <c r="L12" s="10">
        <f>SUM(J12:K12)</f>
        <v>36</v>
      </c>
    </row>
    <row r="13" spans="1:12" x14ac:dyDescent="0.15">
      <c r="A13" s="2">
        <v>7</v>
      </c>
      <c r="B13" s="10">
        <v>143</v>
      </c>
      <c r="C13" s="10">
        <v>131</v>
      </c>
      <c r="D13" s="11">
        <f>SUM(B13:C13)</f>
        <v>274</v>
      </c>
      <c r="E13" s="5">
        <v>52</v>
      </c>
      <c r="F13" s="10">
        <v>179</v>
      </c>
      <c r="G13" s="16">
        <v>160</v>
      </c>
      <c r="H13" s="11">
        <f>SUM(F13:G13)</f>
        <v>339</v>
      </c>
      <c r="I13" s="5">
        <v>97</v>
      </c>
      <c r="J13" s="10">
        <v>3</v>
      </c>
      <c r="K13" s="10">
        <v>29</v>
      </c>
      <c r="L13" s="10">
        <f>SUM(J13:K13)</f>
        <v>32</v>
      </c>
    </row>
    <row r="14" spans="1:12" x14ac:dyDescent="0.15">
      <c r="A14" s="2">
        <v>8</v>
      </c>
      <c r="B14" s="10">
        <v>119</v>
      </c>
      <c r="C14" s="10">
        <v>133</v>
      </c>
      <c r="D14" s="11">
        <f>SUM(B14:C14)</f>
        <v>252</v>
      </c>
      <c r="E14" s="5">
        <v>53</v>
      </c>
      <c r="F14" s="10">
        <v>179</v>
      </c>
      <c r="G14" s="10">
        <v>213</v>
      </c>
      <c r="H14" s="11">
        <f>SUM(F14:G14)</f>
        <v>392</v>
      </c>
      <c r="I14" s="5">
        <v>98</v>
      </c>
      <c r="J14" s="10">
        <v>1</v>
      </c>
      <c r="K14" s="10">
        <v>13</v>
      </c>
      <c r="L14" s="10">
        <f>SUM(J14:K14)</f>
        <v>14</v>
      </c>
    </row>
    <row r="15" spans="1:12" x14ac:dyDescent="0.15">
      <c r="A15" s="2">
        <v>9</v>
      </c>
      <c r="B15" s="10">
        <v>145</v>
      </c>
      <c r="C15" s="10">
        <v>144</v>
      </c>
      <c r="D15" s="11">
        <f>SUM(B15:C15)</f>
        <v>289</v>
      </c>
      <c r="E15" s="5">
        <v>54</v>
      </c>
      <c r="F15" s="10">
        <v>122</v>
      </c>
      <c r="G15" s="10">
        <v>134</v>
      </c>
      <c r="H15" s="11">
        <f>SUM(F15:G15)</f>
        <v>256</v>
      </c>
      <c r="I15" s="5">
        <v>99</v>
      </c>
      <c r="J15" s="10">
        <v>0</v>
      </c>
      <c r="K15" s="10">
        <v>7</v>
      </c>
      <c r="L15" s="10">
        <f>SUM(J15:K15)</f>
        <v>7</v>
      </c>
    </row>
    <row r="16" spans="1:12" x14ac:dyDescent="0.15">
      <c r="A16" s="6" t="s">
        <v>11</v>
      </c>
      <c r="B16" s="7">
        <f>SUM(B17:B21)</f>
        <v>691</v>
      </c>
      <c r="C16" s="7">
        <f>SUM(C17:C21)</f>
        <v>656</v>
      </c>
      <c r="D16" s="8">
        <f>SUM(D17:D21)</f>
        <v>1347</v>
      </c>
      <c r="E16" s="9" t="s">
        <v>12</v>
      </c>
      <c r="F16" s="7">
        <f>SUM(F17:F21)</f>
        <v>797</v>
      </c>
      <c r="G16" s="7">
        <f>SUM(G17:G21)</f>
        <v>854</v>
      </c>
      <c r="H16" s="8">
        <f>SUM(H17:H21)</f>
        <v>1651</v>
      </c>
      <c r="I16" s="9" t="s">
        <v>13</v>
      </c>
      <c r="J16" s="7">
        <f>SUM(J17:J21)</f>
        <v>7</v>
      </c>
      <c r="K16" s="7">
        <f>SUM(K17:K21)</f>
        <v>15</v>
      </c>
      <c r="L16" s="7">
        <f>SUM(L17:L21)</f>
        <v>22</v>
      </c>
    </row>
    <row r="17" spans="1:12" x14ac:dyDescent="0.15">
      <c r="A17" s="2">
        <v>10</v>
      </c>
      <c r="B17" s="10">
        <v>130</v>
      </c>
      <c r="C17" s="10">
        <v>130</v>
      </c>
      <c r="D17" s="11">
        <f>SUM(B17:C17)</f>
        <v>260</v>
      </c>
      <c r="E17" s="5">
        <v>55</v>
      </c>
      <c r="F17" s="10">
        <v>152</v>
      </c>
      <c r="G17" s="10">
        <v>173</v>
      </c>
      <c r="H17" s="11">
        <f>SUM(F17:G17)</f>
        <v>325</v>
      </c>
      <c r="I17" s="5">
        <v>100</v>
      </c>
      <c r="J17" s="10">
        <v>5</v>
      </c>
      <c r="K17" s="16">
        <v>6</v>
      </c>
      <c r="L17" s="10">
        <f>SUM(J17:K17)</f>
        <v>11</v>
      </c>
    </row>
    <row r="18" spans="1:12" x14ac:dyDescent="0.15">
      <c r="A18" s="2">
        <v>11</v>
      </c>
      <c r="B18" s="10">
        <v>127</v>
      </c>
      <c r="C18" s="10">
        <v>115</v>
      </c>
      <c r="D18" s="11">
        <f>SUM(B18:C18)</f>
        <v>242</v>
      </c>
      <c r="E18" s="5">
        <v>56</v>
      </c>
      <c r="F18" s="10">
        <v>177</v>
      </c>
      <c r="G18" s="10">
        <v>177</v>
      </c>
      <c r="H18" s="11">
        <f>SUM(F18:G18)</f>
        <v>354</v>
      </c>
      <c r="I18" s="5">
        <v>101</v>
      </c>
      <c r="J18" s="10">
        <v>2</v>
      </c>
      <c r="K18" s="10">
        <v>4</v>
      </c>
      <c r="L18" s="10">
        <f>SUM(J18:K18)</f>
        <v>6</v>
      </c>
    </row>
    <row r="19" spans="1:12" x14ac:dyDescent="0.15">
      <c r="A19" s="2">
        <v>12</v>
      </c>
      <c r="B19" s="10">
        <v>132</v>
      </c>
      <c r="C19" s="10">
        <v>128</v>
      </c>
      <c r="D19" s="11">
        <f>SUM(B19:C19)</f>
        <v>260</v>
      </c>
      <c r="E19" s="5">
        <v>57</v>
      </c>
      <c r="F19" s="10">
        <v>177</v>
      </c>
      <c r="G19" s="10">
        <v>168</v>
      </c>
      <c r="H19" s="11">
        <f>SUM(F19:G19)</f>
        <v>345</v>
      </c>
      <c r="I19" s="5">
        <v>102</v>
      </c>
      <c r="J19" s="10">
        <v>0</v>
      </c>
      <c r="K19" s="10">
        <v>3</v>
      </c>
      <c r="L19" s="10">
        <f>SUM(J19:K19)</f>
        <v>3</v>
      </c>
    </row>
    <row r="20" spans="1:12" x14ac:dyDescent="0.15">
      <c r="A20" s="2">
        <v>13</v>
      </c>
      <c r="B20" s="10">
        <v>166</v>
      </c>
      <c r="C20" s="10">
        <v>142</v>
      </c>
      <c r="D20" s="11">
        <f>SUM(B20:C20)</f>
        <v>308</v>
      </c>
      <c r="E20" s="5">
        <v>58</v>
      </c>
      <c r="F20" s="10">
        <v>151</v>
      </c>
      <c r="G20" s="10">
        <v>167</v>
      </c>
      <c r="H20" s="11">
        <f>SUM(F20:G20)</f>
        <v>318</v>
      </c>
      <c r="I20" s="5">
        <v>103</v>
      </c>
      <c r="J20" s="10">
        <v>0</v>
      </c>
      <c r="K20" s="10">
        <v>2</v>
      </c>
      <c r="L20" s="10">
        <f>SUM(J20:K20)</f>
        <v>2</v>
      </c>
    </row>
    <row r="21" spans="1:12" x14ac:dyDescent="0.15">
      <c r="A21" s="2">
        <v>14</v>
      </c>
      <c r="B21" s="10">
        <v>136</v>
      </c>
      <c r="C21" s="10">
        <v>141</v>
      </c>
      <c r="D21" s="11">
        <f>SUM(B21:C21)</f>
        <v>277</v>
      </c>
      <c r="E21" s="5">
        <v>59</v>
      </c>
      <c r="F21" s="10">
        <v>140</v>
      </c>
      <c r="G21" s="10">
        <v>169</v>
      </c>
      <c r="H21" s="11">
        <f>SUM(F21:G21)</f>
        <v>309</v>
      </c>
      <c r="I21" s="5">
        <v>104</v>
      </c>
      <c r="J21" s="10">
        <v>0</v>
      </c>
      <c r="K21" s="10">
        <v>0</v>
      </c>
      <c r="L21" s="10">
        <f>SUM(J21:K21)</f>
        <v>0</v>
      </c>
    </row>
    <row r="22" spans="1:12" x14ac:dyDescent="0.15">
      <c r="A22" s="6" t="s">
        <v>14</v>
      </c>
      <c r="B22" s="7">
        <f>SUM(B23:B27)</f>
        <v>704</v>
      </c>
      <c r="C22" s="7">
        <f>SUM(C23:C27)</f>
        <v>679</v>
      </c>
      <c r="D22" s="8">
        <f>SUM(D23:D27)</f>
        <v>1383</v>
      </c>
      <c r="E22" s="9" t="s">
        <v>15</v>
      </c>
      <c r="F22" s="7">
        <f>SUM(F23:F27)</f>
        <v>875</v>
      </c>
      <c r="G22" s="7">
        <f>SUM(G23:G27)</f>
        <v>886</v>
      </c>
      <c r="H22" s="8">
        <f>SUM(H23:H27)</f>
        <v>1761</v>
      </c>
      <c r="I22" s="9" t="s">
        <v>16</v>
      </c>
      <c r="J22" s="7">
        <f>SUM(J23:J27)</f>
        <v>0</v>
      </c>
      <c r="K22" s="7">
        <f>SUM(K23:K27)</f>
        <v>3</v>
      </c>
      <c r="L22" s="7">
        <f>SUM(L23:L27)</f>
        <v>3</v>
      </c>
    </row>
    <row r="23" spans="1:12" x14ac:dyDescent="0.15">
      <c r="A23" s="2">
        <v>15</v>
      </c>
      <c r="B23" s="10">
        <v>156</v>
      </c>
      <c r="C23" s="10">
        <v>134</v>
      </c>
      <c r="D23" s="11">
        <f>SUM(B23:C23)</f>
        <v>290</v>
      </c>
      <c r="E23" s="5">
        <v>60</v>
      </c>
      <c r="F23" s="16">
        <v>163</v>
      </c>
      <c r="G23" s="10">
        <v>157</v>
      </c>
      <c r="H23" s="11">
        <f>SUM(F23:G23)</f>
        <v>320</v>
      </c>
      <c r="I23" s="5">
        <v>105</v>
      </c>
      <c r="J23" s="10">
        <v>0</v>
      </c>
      <c r="K23" s="10">
        <v>3</v>
      </c>
      <c r="L23" s="10">
        <f>SUM(J23:K23)</f>
        <v>3</v>
      </c>
    </row>
    <row r="24" spans="1:12" x14ac:dyDescent="0.15">
      <c r="A24" s="2">
        <v>16</v>
      </c>
      <c r="B24" s="10">
        <v>138</v>
      </c>
      <c r="C24" s="10">
        <v>144</v>
      </c>
      <c r="D24" s="11">
        <f>SUM(B24:C24)</f>
        <v>282</v>
      </c>
      <c r="E24" s="5">
        <v>61</v>
      </c>
      <c r="F24" s="10">
        <v>169</v>
      </c>
      <c r="G24" s="10">
        <v>179</v>
      </c>
      <c r="H24" s="11">
        <f>SUM(F24:G24)</f>
        <v>348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151</v>
      </c>
      <c r="C25" s="10">
        <v>133</v>
      </c>
      <c r="D25" s="11">
        <f>SUM(B25:C25)</f>
        <v>284</v>
      </c>
      <c r="E25" s="5">
        <v>62</v>
      </c>
      <c r="F25" s="10">
        <v>178</v>
      </c>
      <c r="G25" s="10">
        <v>203</v>
      </c>
      <c r="H25" s="11">
        <f>SUM(F25:G25)</f>
        <v>381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124</v>
      </c>
      <c r="C26" s="10">
        <v>135</v>
      </c>
      <c r="D26" s="11">
        <f>SUM(B26:C26)</f>
        <v>259</v>
      </c>
      <c r="E26" s="5">
        <v>63</v>
      </c>
      <c r="F26" s="10">
        <v>156</v>
      </c>
      <c r="G26" s="10">
        <v>154</v>
      </c>
      <c r="H26" s="11">
        <f>SUM(F26:G26)</f>
        <v>310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135</v>
      </c>
      <c r="C27" s="10">
        <v>133</v>
      </c>
      <c r="D27" s="11">
        <f>SUM(B27:C27)</f>
        <v>268</v>
      </c>
      <c r="E27" s="5">
        <v>64</v>
      </c>
      <c r="F27" s="10">
        <v>209</v>
      </c>
      <c r="G27" s="10">
        <v>193</v>
      </c>
      <c r="H27" s="11">
        <f>SUM(F27:G27)</f>
        <v>402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590</v>
      </c>
      <c r="C28" s="7">
        <f>SUM(C29:C33)</f>
        <v>608</v>
      </c>
      <c r="D28" s="8">
        <f>SUM(D29:D33)</f>
        <v>1198</v>
      </c>
      <c r="E28" s="9" t="s">
        <v>18</v>
      </c>
      <c r="F28" s="7">
        <f>SUM(F29:F33)</f>
        <v>929</v>
      </c>
      <c r="G28" s="7">
        <f>SUM(G29:G33)</f>
        <v>996</v>
      </c>
      <c r="H28" s="8">
        <f>SUM(H29:H33)</f>
        <v>1925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121</v>
      </c>
      <c r="C29" s="10">
        <v>118</v>
      </c>
      <c r="D29" s="11">
        <f>SUM(B29:C29)</f>
        <v>239</v>
      </c>
      <c r="E29" s="5">
        <v>65</v>
      </c>
      <c r="F29" s="10">
        <v>172</v>
      </c>
      <c r="G29" s="10">
        <v>179</v>
      </c>
      <c r="H29" s="10">
        <f>SUM(F29:G29)</f>
        <v>351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137</v>
      </c>
      <c r="C30" s="10">
        <v>110</v>
      </c>
      <c r="D30" s="11">
        <f>SUM(B30:C30)</f>
        <v>247</v>
      </c>
      <c r="E30" s="5">
        <v>66</v>
      </c>
      <c r="F30" s="10">
        <v>176</v>
      </c>
      <c r="G30" s="10">
        <v>191</v>
      </c>
      <c r="H30" s="10">
        <f>SUM(F30:G30)</f>
        <v>367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114</v>
      </c>
      <c r="C31" s="10">
        <v>154</v>
      </c>
      <c r="D31" s="11">
        <f>SUM(B31:C31)</f>
        <v>268</v>
      </c>
      <c r="E31" s="5">
        <v>67</v>
      </c>
      <c r="F31" s="10">
        <v>194</v>
      </c>
      <c r="G31" s="10">
        <v>213</v>
      </c>
      <c r="H31" s="10">
        <f>SUM(F31:G31)</f>
        <v>407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91</v>
      </c>
      <c r="C32" s="10">
        <v>121</v>
      </c>
      <c r="D32" s="11">
        <f>SUM(B32:C32)</f>
        <v>212</v>
      </c>
      <c r="E32" s="5">
        <v>68</v>
      </c>
      <c r="F32" s="10">
        <v>198</v>
      </c>
      <c r="G32" s="10">
        <v>209</v>
      </c>
      <c r="H32" s="10">
        <f>SUM(F32:G32)</f>
        <v>407</v>
      </c>
      <c r="I32" s="9" t="s">
        <v>4</v>
      </c>
      <c r="J32" s="7">
        <f>B4+B10+B16+B22+B28+B34+B40+B46+B52+F4+F10+F16+F22+F28+F34+F40+F46+F52+J4+J10+J16+J22+J28</f>
        <v>13600</v>
      </c>
      <c r="K32" s="7">
        <f>C4+C10+C16+C22+C28+C34+C40+C46+C52+G4+G10+G16+G22+G28+G34+G40+G46+G52+K4+K10+K16+K22+K28</f>
        <v>14760</v>
      </c>
      <c r="L32" s="7">
        <f>D4+D10+D16+D22+D28+D34+D40+D46+D52+H4+H10+H16+H22+H28+H34+H40+H46+H52+L4+L10+L16+L22 +L28</f>
        <v>28360</v>
      </c>
    </row>
    <row r="33" spans="1:12" x14ac:dyDescent="0.15">
      <c r="A33" s="2">
        <v>24</v>
      </c>
      <c r="B33" s="10">
        <v>127</v>
      </c>
      <c r="C33" s="10">
        <v>105</v>
      </c>
      <c r="D33" s="11">
        <f>SUM(B33:C33)</f>
        <v>232</v>
      </c>
      <c r="E33" s="5">
        <v>69</v>
      </c>
      <c r="F33" s="10">
        <v>189</v>
      </c>
      <c r="G33" s="10">
        <v>204</v>
      </c>
      <c r="H33" s="10">
        <f>SUM(F33:G33)</f>
        <v>393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580</v>
      </c>
      <c r="C34" s="7">
        <f>SUM(C35:C39)</f>
        <v>648</v>
      </c>
      <c r="D34" s="8">
        <f>SUM(D35:D39)</f>
        <v>1228</v>
      </c>
      <c r="E34" s="9" t="s">
        <v>20</v>
      </c>
      <c r="F34" s="7">
        <f>SUM(F35:F39)</f>
        <v>1073</v>
      </c>
      <c r="G34" s="7">
        <f>SUM(G35:G39)</f>
        <v>1194</v>
      </c>
      <c r="H34" s="7">
        <f>SUM(H35:H39)</f>
        <v>2267</v>
      </c>
      <c r="I34" s="14"/>
      <c r="J34" s="15"/>
      <c r="K34" s="15"/>
      <c r="L34" s="15"/>
    </row>
    <row r="35" spans="1:12" x14ac:dyDescent="0.15">
      <c r="A35" s="2">
        <v>25</v>
      </c>
      <c r="B35" s="10">
        <v>104</v>
      </c>
      <c r="C35" s="10">
        <v>136</v>
      </c>
      <c r="D35" s="11">
        <f>SUM(B35:C35)</f>
        <v>240</v>
      </c>
      <c r="E35" s="5">
        <v>70</v>
      </c>
      <c r="F35" s="10">
        <v>226</v>
      </c>
      <c r="G35" s="10">
        <v>246</v>
      </c>
      <c r="H35" s="10">
        <f>SUM(F35:G35)</f>
        <v>472</v>
      </c>
      <c r="I35" s="14"/>
      <c r="J35" s="15"/>
      <c r="K35" s="15"/>
      <c r="L35" s="15"/>
    </row>
    <row r="36" spans="1:12" x14ac:dyDescent="0.15">
      <c r="A36" s="2">
        <v>26</v>
      </c>
      <c r="B36" s="10">
        <v>117</v>
      </c>
      <c r="C36" s="10">
        <v>122</v>
      </c>
      <c r="D36" s="11">
        <f>SUM(B36:C36)</f>
        <v>239</v>
      </c>
      <c r="E36" s="5">
        <v>71</v>
      </c>
      <c r="F36" s="10">
        <v>246</v>
      </c>
      <c r="G36" s="10">
        <v>232</v>
      </c>
      <c r="H36" s="10">
        <f>SUM(F36:G36)</f>
        <v>478</v>
      </c>
      <c r="I36" s="14"/>
      <c r="J36" s="15"/>
      <c r="K36" s="15"/>
      <c r="L36" s="15"/>
    </row>
    <row r="37" spans="1:12" x14ac:dyDescent="0.15">
      <c r="A37" s="2">
        <v>27</v>
      </c>
      <c r="B37" s="23">
        <v>109</v>
      </c>
      <c r="C37" s="10">
        <v>102</v>
      </c>
      <c r="D37" s="11">
        <f>SUM(B37:C37)</f>
        <v>211</v>
      </c>
      <c r="E37" s="5">
        <v>72</v>
      </c>
      <c r="F37" s="10">
        <v>225</v>
      </c>
      <c r="G37" s="10">
        <v>292</v>
      </c>
      <c r="H37" s="10">
        <f>SUM(F37:G37)</f>
        <v>517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120</v>
      </c>
      <c r="C38" s="10">
        <v>142</v>
      </c>
      <c r="D38" s="11">
        <f>SUM(B38:C38)</f>
        <v>262</v>
      </c>
      <c r="E38" s="5">
        <v>73</v>
      </c>
      <c r="F38" s="10">
        <v>233</v>
      </c>
      <c r="G38" s="10">
        <v>255</v>
      </c>
      <c r="H38" s="10">
        <f>SUM(F38:G38)</f>
        <v>488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130</v>
      </c>
      <c r="C39" s="10">
        <v>146</v>
      </c>
      <c r="D39" s="11">
        <f>SUM(B39:C39)</f>
        <v>276</v>
      </c>
      <c r="E39" s="5">
        <v>74</v>
      </c>
      <c r="F39" s="10">
        <v>143</v>
      </c>
      <c r="G39" s="10">
        <v>169</v>
      </c>
      <c r="H39" s="10">
        <f>SUM(F39:G39)</f>
        <v>312</v>
      </c>
      <c r="I39" s="2" t="s">
        <v>29</v>
      </c>
      <c r="J39" s="19">
        <f>SUM(B4,B10,B16)</f>
        <v>1957</v>
      </c>
      <c r="K39" s="19">
        <f>SUM(C4,C10,C16)</f>
        <v>1865</v>
      </c>
      <c r="L39" s="19">
        <f>SUM(D4,D10,D16)</f>
        <v>3822</v>
      </c>
    </row>
    <row r="40" spans="1:12" x14ac:dyDescent="0.15">
      <c r="A40" s="6" t="s">
        <v>21</v>
      </c>
      <c r="B40" s="7">
        <f>SUM(B41:B45)</f>
        <v>726</v>
      </c>
      <c r="C40" s="7">
        <f>SUM(C41:C45)</f>
        <v>699</v>
      </c>
      <c r="D40" s="8">
        <f>SUM(D41:D45)</f>
        <v>1425</v>
      </c>
      <c r="E40" s="9" t="s">
        <v>22</v>
      </c>
      <c r="F40" s="7">
        <f>SUM(F41:F45)</f>
        <v>715</v>
      </c>
      <c r="G40" s="7">
        <f>SUM(G41:G45)</f>
        <v>850</v>
      </c>
      <c r="H40" s="7">
        <f>SUM(H41:H45)</f>
        <v>1565</v>
      </c>
      <c r="I40" s="2" t="s">
        <v>30</v>
      </c>
      <c r="J40" s="19">
        <f>SUM(B22,B28,B34,B40,B46,B52,F4,F10,F16,F22)</f>
        <v>7925</v>
      </c>
      <c r="K40" s="19">
        <f>SUM(C22,C28,C34,C40,C46,C52,G4,G10,G16,G22)</f>
        <v>8033</v>
      </c>
      <c r="L40" s="19">
        <f>SUM(D22,D28,D34,D40,D46,D52,H4,H10,H16,H22)</f>
        <v>15958</v>
      </c>
    </row>
    <row r="41" spans="1:12" x14ac:dyDescent="0.15">
      <c r="A41" s="2">
        <v>30</v>
      </c>
      <c r="B41" s="16">
        <v>123</v>
      </c>
      <c r="C41" s="10">
        <v>134</v>
      </c>
      <c r="D41" s="11">
        <f>SUM(B41:C41)</f>
        <v>257</v>
      </c>
      <c r="E41" s="5">
        <v>75</v>
      </c>
      <c r="F41" s="10">
        <v>117</v>
      </c>
      <c r="G41" s="10">
        <v>147</v>
      </c>
      <c r="H41" s="10">
        <f>SUM(F41:G41)</f>
        <v>264</v>
      </c>
      <c r="I41" s="2" t="s">
        <v>31</v>
      </c>
      <c r="J41" s="19">
        <f>SUM(F28,F34,F40,F46,F52,J4,J10,J16,J22)</f>
        <v>3718</v>
      </c>
      <c r="K41" s="19">
        <f>SUM(G28,G34,G40,G46,G52,K4,K10,K16,K22,K28)</f>
        <v>4862</v>
      </c>
      <c r="L41" s="19">
        <f>SUM(H28,H34,H40,H46,H52,L4,L10,L16,L22+L28)</f>
        <v>8580</v>
      </c>
    </row>
    <row r="42" spans="1:12" x14ac:dyDescent="0.15">
      <c r="A42" s="2">
        <v>31</v>
      </c>
      <c r="B42" s="10">
        <v>135</v>
      </c>
      <c r="C42" s="10">
        <v>141</v>
      </c>
      <c r="D42" s="11">
        <f>SUM(B42:C42)</f>
        <v>276</v>
      </c>
      <c r="E42" s="5">
        <v>76</v>
      </c>
      <c r="F42" s="10">
        <v>173</v>
      </c>
      <c r="G42" s="10">
        <v>194</v>
      </c>
      <c r="H42" s="10">
        <f>SUM(F42:G42)</f>
        <v>367</v>
      </c>
      <c r="I42" s="20" t="s">
        <v>32</v>
      </c>
      <c r="J42" s="19">
        <f>SUM(F28,F34)</f>
        <v>2002</v>
      </c>
      <c r="K42" s="19">
        <f>SUM(G28,G34)</f>
        <v>2190</v>
      </c>
      <c r="L42" s="19">
        <f>SUM(H28,H34)</f>
        <v>4192</v>
      </c>
    </row>
    <row r="43" spans="1:12" x14ac:dyDescent="0.15">
      <c r="A43" s="2">
        <v>32</v>
      </c>
      <c r="B43" s="10">
        <v>155</v>
      </c>
      <c r="C43" s="10">
        <v>136</v>
      </c>
      <c r="D43" s="11">
        <f>SUM(B43:C43)</f>
        <v>291</v>
      </c>
      <c r="E43" s="5">
        <v>77</v>
      </c>
      <c r="F43" s="10">
        <v>147</v>
      </c>
      <c r="G43" s="10">
        <v>172</v>
      </c>
      <c r="H43" s="10">
        <f>SUM(F43:G43)</f>
        <v>319</v>
      </c>
      <c r="I43" s="20" t="s">
        <v>33</v>
      </c>
      <c r="J43" s="19">
        <f>SUM(F40,F46,F52,J4,J10,J16,J22,J28)</f>
        <v>1716</v>
      </c>
      <c r="K43" s="19">
        <f>SUM(G40,G46,G52,K4,K10,K16,K22,K28)</f>
        <v>2672</v>
      </c>
      <c r="L43" s="19">
        <f>SUM(H40,H46,H52,L4,L10,L16,L22,L28)</f>
        <v>4388</v>
      </c>
    </row>
    <row r="44" spans="1:12" x14ac:dyDescent="0.15">
      <c r="A44" s="2">
        <v>33</v>
      </c>
      <c r="B44" s="10">
        <v>170</v>
      </c>
      <c r="C44" s="10">
        <v>168</v>
      </c>
      <c r="D44" s="11">
        <f>SUM(B44:C44)</f>
        <v>338</v>
      </c>
      <c r="E44" s="5">
        <v>78</v>
      </c>
      <c r="F44" s="10">
        <v>128</v>
      </c>
      <c r="G44" s="10">
        <v>166</v>
      </c>
      <c r="H44" s="10">
        <f>SUM(F44:G44)</f>
        <v>294</v>
      </c>
      <c r="I44" s="14"/>
      <c r="J44" s="15"/>
      <c r="K44" s="15"/>
      <c r="L44" s="15"/>
    </row>
    <row r="45" spans="1:12" x14ac:dyDescent="0.15">
      <c r="A45" s="2">
        <v>34</v>
      </c>
      <c r="B45" s="10">
        <v>143</v>
      </c>
      <c r="C45" s="10">
        <v>120</v>
      </c>
      <c r="D45" s="11">
        <f>SUM(B45:C45)</f>
        <v>263</v>
      </c>
      <c r="E45" s="5">
        <v>79</v>
      </c>
      <c r="F45" s="10">
        <v>150</v>
      </c>
      <c r="G45" s="10">
        <v>171</v>
      </c>
      <c r="H45" s="10">
        <f>SUM(F45:G45)</f>
        <v>321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838</v>
      </c>
      <c r="C46" s="7">
        <f>SUM(C47:C51)</f>
        <v>841</v>
      </c>
      <c r="D46" s="8">
        <f>SUM(D47:D51)</f>
        <v>1679</v>
      </c>
      <c r="E46" s="9" t="s">
        <v>24</v>
      </c>
      <c r="F46" s="7">
        <f>SUM(F47:F51)</f>
        <v>525</v>
      </c>
      <c r="G46" s="7">
        <f>SUM(G47:G51)</f>
        <v>726</v>
      </c>
      <c r="H46" s="7">
        <f>SUM(H47:H51)</f>
        <v>1251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161</v>
      </c>
      <c r="C47" s="10">
        <v>141</v>
      </c>
      <c r="D47" s="11">
        <f>SUM(B47:C47)</f>
        <v>302</v>
      </c>
      <c r="E47" s="5">
        <v>80</v>
      </c>
      <c r="F47" s="10">
        <v>131</v>
      </c>
      <c r="G47" s="10">
        <v>152</v>
      </c>
      <c r="H47" s="10">
        <f>SUM(F47:G47)</f>
        <v>283</v>
      </c>
      <c r="I47" s="2" t="s">
        <v>29</v>
      </c>
      <c r="J47" s="21">
        <f>ROUND(J39/$J$32*100,1)</f>
        <v>14.4</v>
      </c>
      <c r="K47" s="21">
        <f>ROUND(K39/$K$32*100,1)</f>
        <v>12.6</v>
      </c>
      <c r="L47" s="21">
        <f>ROUND(L39/$L$32*100,1)</f>
        <v>13.5</v>
      </c>
    </row>
    <row r="48" spans="1:12" x14ac:dyDescent="0.15">
      <c r="A48" s="2">
        <v>36</v>
      </c>
      <c r="B48" s="16">
        <v>178</v>
      </c>
      <c r="C48" s="10">
        <v>162</v>
      </c>
      <c r="D48" s="11">
        <f>SUM(B48:C48)</f>
        <v>340</v>
      </c>
      <c r="E48" s="5">
        <v>81</v>
      </c>
      <c r="F48" s="10">
        <v>100</v>
      </c>
      <c r="G48" s="10">
        <v>151</v>
      </c>
      <c r="H48" s="10">
        <f>SUM(F48:G48)</f>
        <v>251</v>
      </c>
      <c r="I48" s="2" t="s">
        <v>30</v>
      </c>
      <c r="J48" s="21">
        <f>ROUND(J40/$J$32*100,1)</f>
        <v>58.3</v>
      </c>
      <c r="K48" s="21">
        <f>ROUND(K40/$K$32*100,1)</f>
        <v>54.4</v>
      </c>
      <c r="L48" s="21">
        <f>ROUND(L40/$L$32*100,1)</f>
        <v>56.3</v>
      </c>
    </row>
    <row r="49" spans="1:12" x14ac:dyDescent="0.15">
      <c r="A49" s="2">
        <v>37</v>
      </c>
      <c r="B49" s="10">
        <v>179</v>
      </c>
      <c r="C49" s="10">
        <v>183</v>
      </c>
      <c r="D49" s="11">
        <f>SUM(B49:C49)</f>
        <v>362</v>
      </c>
      <c r="E49" s="5">
        <v>82</v>
      </c>
      <c r="F49" s="10">
        <v>104</v>
      </c>
      <c r="G49" s="10">
        <v>136</v>
      </c>
      <c r="H49" s="10">
        <f>SUM(F49:G49)</f>
        <v>240</v>
      </c>
      <c r="I49" s="2" t="s">
        <v>31</v>
      </c>
      <c r="J49" s="21">
        <f>ROUND(J41/$J$32*100,1)</f>
        <v>27.3</v>
      </c>
      <c r="K49" s="21">
        <f>ROUND(K41/$K$32*100,1)</f>
        <v>32.9</v>
      </c>
      <c r="L49" s="21">
        <f>ROUND(L41/$L$32*100,2)</f>
        <v>30.25</v>
      </c>
    </row>
    <row r="50" spans="1:12" x14ac:dyDescent="0.15">
      <c r="A50" s="2">
        <v>38</v>
      </c>
      <c r="B50" s="10">
        <v>170</v>
      </c>
      <c r="C50" s="10">
        <v>188</v>
      </c>
      <c r="D50" s="11">
        <f>SUM(B50:C50)</f>
        <v>358</v>
      </c>
      <c r="E50" s="5">
        <v>83</v>
      </c>
      <c r="F50" s="10">
        <v>98</v>
      </c>
      <c r="G50" s="10">
        <v>159</v>
      </c>
      <c r="H50" s="10">
        <f>SUM(F50:G50)</f>
        <v>257</v>
      </c>
      <c r="I50" s="20" t="s">
        <v>32</v>
      </c>
      <c r="J50" s="21">
        <f>ROUND(J42/$J$32*100,1)</f>
        <v>14.7</v>
      </c>
      <c r="K50" s="21">
        <f>ROUND(K42/$K$32*100,1)</f>
        <v>14.8</v>
      </c>
      <c r="L50" s="21">
        <f>ROUND(L42/$L$32*100,1)</f>
        <v>14.8</v>
      </c>
    </row>
    <row r="51" spans="1:12" x14ac:dyDescent="0.15">
      <c r="A51" s="2">
        <v>39</v>
      </c>
      <c r="B51" s="10">
        <v>150</v>
      </c>
      <c r="C51" s="10">
        <v>167</v>
      </c>
      <c r="D51" s="11">
        <f>SUM(B51:C51)</f>
        <v>317</v>
      </c>
      <c r="E51" s="5">
        <v>84</v>
      </c>
      <c r="F51" s="10">
        <v>92</v>
      </c>
      <c r="G51" s="10">
        <v>128</v>
      </c>
      <c r="H51" s="10">
        <f>SUM(F51:G51)</f>
        <v>220</v>
      </c>
      <c r="I51" s="20" t="s">
        <v>33</v>
      </c>
      <c r="J51" s="21">
        <f>ROUND(J43/$J$32*100,1)</f>
        <v>12.6</v>
      </c>
      <c r="K51" s="21">
        <f>ROUND(K43/$K$32*100,1)</f>
        <v>18.100000000000001</v>
      </c>
      <c r="L51" s="21">
        <f>ROUND(L43/$L$32*100,1)</f>
        <v>15.5</v>
      </c>
    </row>
    <row r="52" spans="1:12" x14ac:dyDescent="0.15">
      <c r="A52" s="6" t="s">
        <v>25</v>
      </c>
      <c r="B52" s="7">
        <f>SUM(B53:B57)</f>
        <v>961</v>
      </c>
      <c r="C52" s="7">
        <f>SUM(C53:C57)</f>
        <v>911</v>
      </c>
      <c r="D52" s="8">
        <f>SUM(D53:D57)</f>
        <v>1872</v>
      </c>
      <c r="E52" s="9" t="s">
        <v>26</v>
      </c>
      <c r="F52" s="7">
        <f>SUM(F53:F57)</f>
        <v>333</v>
      </c>
      <c r="G52" s="7">
        <f>SUM(G53:G57)</f>
        <v>582</v>
      </c>
      <c r="H52" s="7">
        <f>SUM(H53:H57)</f>
        <v>915</v>
      </c>
      <c r="I52" s="14"/>
      <c r="J52" s="15"/>
      <c r="K52" s="15"/>
      <c r="L52" s="15"/>
    </row>
    <row r="53" spans="1:12" x14ac:dyDescent="0.15">
      <c r="A53" s="2">
        <v>40</v>
      </c>
      <c r="B53" s="10">
        <v>176</v>
      </c>
      <c r="C53" s="10">
        <v>174</v>
      </c>
      <c r="D53" s="11">
        <f>SUM(B53:C53)</f>
        <v>350</v>
      </c>
      <c r="E53" s="5">
        <v>85</v>
      </c>
      <c r="F53" s="10">
        <v>77</v>
      </c>
      <c r="G53" s="10">
        <v>140</v>
      </c>
      <c r="H53" s="10">
        <f>SUM(F53:G53)</f>
        <v>217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173</v>
      </c>
      <c r="C54" s="10">
        <v>166</v>
      </c>
      <c r="D54" s="11">
        <f>SUM(B54:C54)</f>
        <v>339</v>
      </c>
      <c r="E54" s="5">
        <v>86</v>
      </c>
      <c r="F54" s="10">
        <v>68</v>
      </c>
      <c r="G54" s="10">
        <v>127</v>
      </c>
      <c r="H54" s="10">
        <f>SUM(F54:G54)</f>
        <v>195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204</v>
      </c>
      <c r="C55" s="10">
        <v>166</v>
      </c>
      <c r="D55" s="11">
        <f>SUM(B55:C55)</f>
        <v>370</v>
      </c>
      <c r="E55" s="5">
        <v>87</v>
      </c>
      <c r="F55" s="10">
        <v>76</v>
      </c>
      <c r="G55" s="10">
        <v>110</v>
      </c>
      <c r="H55" s="10">
        <f>SUM(F55:G55)</f>
        <v>186</v>
      </c>
      <c r="I55" s="1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45.595367647058822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48.887533875338754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47.308779971791253</v>
      </c>
    </row>
    <row r="56" spans="1:12" x14ac:dyDescent="0.15">
      <c r="A56" s="2">
        <v>43</v>
      </c>
      <c r="B56" s="10">
        <v>189</v>
      </c>
      <c r="C56" s="23">
        <v>197</v>
      </c>
      <c r="D56" s="11">
        <f>SUM(B56:C56)</f>
        <v>386</v>
      </c>
      <c r="E56" s="5">
        <v>88</v>
      </c>
      <c r="F56" s="10">
        <v>65</v>
      </c>
      <c r="G56" s="10">
        <v>107</v>
      </c>
      <c r="H56" s="10">
        <f>SUM(F56:G56)</f>
        <v>172</v>
      </c>
      <c r="I56" s="14"/>
      <c r="J56" s="15"/>
      <c r="K56" s="15"/>
      <c r="L56" s="15"/>
    </row>
    <row r="57" spans="1:12" x14ac:dyDescent="0.15">
      <c r="A57" s="2">
        <v>44</v>
      </c>
      <c r="B57" s="10">
        <v>219</v>
      </c>
      <c r="C57" s="10">
        <v>208</v>
      </c>
      <c r="D57" s="11">
        <f>SUM(B57:C57)</f>
        <v>427</v>
      </c>
      <c r="E57" s="5">
        <v>89</v>
      </c>
      <c r="F57" s="10">
        <v>47</v>
      </c>
      <c r="G57" s="10">
        <v>98</v>
      </c>
      <c r="H57" s="10">
        <f>SUM(F57:G57)</f>
        <v>145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2"/>
      <c r="F59" s="22"/>
      <c r="J59" s="15"/>
      <c r="K59" s="15"/>
      <c r="L59" s="15"/>
    </row>
    <row r="60" spans="1:12" x14ac:dyDescent="0.15">
      <c r="C60" s="22"/>
    </row>
    <row r="61" spans="1:12" x14ac:dyDescent="0.15">
      <c r="C61" s="22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48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617</v>
      </c>
      <c r="C4" s="7">
        <f>SUM(C5:C9)</f>
        <v>560</v>
      </c>
      <c r="D4" s="8">
        <f>SUM(D5:D9)</f>
        <v>1177</v>
      </c>
      <c r="E4" s="9" t="s">
        <v>6</v>
      </c>
      <c r="F4" s="7">
        <f>SUM(F5:F9)</f>
        <v>1002</v>
      </c>
      <c r="G4" s="7">
        <f>SUM(G5:G9)</f>
        <v>1021</v>
      </c>
      <c r="H4" s="8">
        <f>SUM(H5:H9)</f>
        <v>2023</v>
      </c>
      <c r="I4" s="9" t="s">
        <v>7</v>
      </c>
      <c r="J4" s="7">
        <f>SUM(J5:J9)</f>
        <v>121</v>
      </c>
      <c r="K4" s="7">
        <f>SUM(K5:K9)</f>
        <v>375</v>
      </c>
      <c r="L4" s="7">
        <f>SUM(L5:L9)</f>
        <v>496</v>
      </c>
    </row>
    <row r="5" spans="1:12" x14ac:dyDescent="0.15">
      <c r="A5" s="2">
        <v>0</v>
      </c>
      <c r="B5" s="10">
        <v>95</v>
      </c>
      <c r="C5" s="10">
        <v>123</v>
      </c>
      <c r="D5" s="11">
        <f>SUM(B5:C5)</f>
        <v>218</v>
      </c>
      <c r="E5" s="5">
        <v>45</v>
      </c>
      <c r="F5" s="10">
        <v>212</v>
      </c>
      <c r="G5" s="10">
        <v>214</v>
      </c>
      <c r="H5" s="11">
        <f>SUM(F5:G5)</f>
        <v>426</v>
      </c>
      <c r="I5" s="5">
        <v>90</v>
      </c>
      <c r="J5" s="10">
        <v>33</v>
      </c>
      <c r="K5" s="10">
        <v>93</v>
      </c>
      <c r="L5" s="10">
        <f>SUM(J5:K5)</f>
        <v>126</v>
      </c>
    </row>
    <row r="6" spans="1:12" x14ac:dyDescent="0.15">
      <c r="A6" s="2">
        <v>1</v>
      </c>
      <c r="B6" s="10">
        <v>122</v>
      </c>
      <c r="C6" s="10">
        <v>92</v>
      </c>
      <c r="D6" s="11">
        <f>SUM(B6:C6)</f>
        <v>214</v>
      </c>
      <c r="E6" s="5">
        <v>46</v>
      </c>
      <c r="F6" s="10">
        <v>205</v>
      </c>
      <c r="G6" s="10">
        <v>222</v>
      </c>
      <c r="H6" s="11">
        <f>SUM(F6:G6)</f>
        <v>427</v>
      </c>
      <c r="I6" s="5">
        <v>91</v>
      </c>
      <c r="J6" s="10">
        <v>26</v>
      </c>
      <c r="K6" s="10">
        <v>104</v>
      </c>
      <c r="L6" s="10">
        <f>SUM(J6:K6)</f>
        <v>130</v>
      </c>
    </row>
    <row r="7" spans="1:12" x14ac:dyDescent="0.15">
      <c r="A7" s="2">
        <v>2</v>
      </c>
      <c r="B7" s="10">
        <v>136</v>
      </c>
      <c r="C7" s="10">
        <v>133</v>
      </c>
      <c r="D7" s="11">
        <f>SUM(B7:C7)</f>
        <v>269</v>
      </c>
      <c r="E7" s="5">
        <v>47</v>
      </c>
      <c r="F7" s="10">
        <v>163</v>
      </c>
      <c r="G7" s="10">
        <v>198</v>
      </c>
      <c r="H7" s="11">
        <f>SUM(F7:G7)</f>
        <v>361</v>
      </c>
      <c r="I7" s="5">
        <v>92</v>
      </c>
      <c r="J7" s="10">
        <v>28</v>
      </c>
      <c r="K7" s="10">
        <v>71</v>
      </c>
      <c r="L7" s="10">
        <f>SUM(J7:K7)</f>
        <v>99</v>
      </c>
    </row>
    <row r="8" spans="1:12" x14ac:dyDescent="0.15">
      <c r="A8" s="2">
        <v>3</v>
      </c>
      <c r="B8" s="10">
        <v>131</v>
      </c>
      <c r="C8" s="10">
        <v>109</v>
      </c>
      <c r="D8" s="11">
        <f>SUM(B8:C8)</f>
        <v>240</v>
      </c>
      <c r="E8" s="5">
        <v>48</v>
      </c>
      <c r="F8" s="10">
        <v>218</v>
      </c>
      <c r="G8" s="10">
        <v>187</v>
      </c>
      <c r="H8" s="11">
        <f>SUM(F8:G8)</f>
        <v>405</v>
      </c>
      <c r="I8" s="5">
        <v>93</v>
      </c>
      <c r="J8" s="10">
        <v>17</v>
      </c>
      <c r="K8" s="10">
        <v>55</v>
      </c>
      <c r="L8" s="10">
        <f>SUM(J8:K8)</f>
        <v>72</v>
      </c>
    </row>
    <row r="9" spans="1:12" x14ac:dyDescent="0.15">
      <c r="A9" s="2">
        <v>4</v>
      </c>
      <c r="B9" s="10">
        <v>133</v>
      </c>
      <c r="C9" s="10">
        <v>103</v>
      </c>
      <c r="D9" s="11">
        <f>SUM(B9:C9)</f>
        <v>236</v>
      </c>
      <c r="E9" s="5">
        <v>49</v>
      </c>
      <c r="F9" s="10">
        <v>204</v>
      </c>
      <c r="G9" s="10">
        <v>200</v>
      </c>
      <c r="H9" s="11">
        <f>SUM(F9:G9)</f>
        <v>404</v>
      </c>
      <c r="I9" s="5">
        <v>94</v>
      </c>
      <c r="J9" s="10">
        <v>17</v>
      </c>
      <c r="K9" s="10">
        <v>52</v>
      </c>
      <c r="L9" s="10">
        <f>SUM(J9:K9)</f>
        <v>69</v>
      </c>
    </row>
    <row r="10" spans="1:12" x14ac:dyDescent="0.15">
      <c r="A10" s="6" t="s">
        <v>8</v>
      </c>
      <c r="B10" s="7">
        <f>SUM(B11:B15)</f>
        <v>647</v>
      </c>
      <c r="C10" s="7">
        <f>SUM(C11:C15)</f>
        <v>657</v>
      </c>
      <c r="D10" s="8">
        <f>SUM(D11:D15)</f>
        <v>1304</v>
      </c>
      <c r="E10" s="9" t="s">
        <v>9</v>
      </c>
      <c r="F10" s="7">
        <f>SUM(F11:F15)</f>
        <v>861</v>
      </c>
      <c r="G10" s="7">
        <f>SUM(G11:G15)</f>
        <v>895</v>
      </c>
      <c r="H10" s="8">
        <f>SUM(H11:H15)</f>
        <v>1756</v>
      </c>
      <c r="I10" s="9" t="s">
        <v>10</v>
      </c>
      <c r="J10" s="7">
        <f>SUM(J11:J15)</f>
        <v>18</v>
      </c>
      <c r="K10" s="7">
        <f>SUM(K11:K15)</f>
        <v>127</v>
      </c>
      <c r="L10" s="7">
        <f>SUM(L11:L15)</f>
        <v>145</v>
      </c>
    </row>
    <row r="11" spans="1:12" x14ac:dyDescent="0.15">
      <c r="A11" s="2">
        <v>5</v>
      </c>
      <c r="B11" s="10">
        <v>120</v>
      </c>
      <c r="C11" s="10">
        <v>130</v>
      </c>
      <c r="D11" s="11">
        <f>SUM(B11:C11)</f>
        <v>250</v>
      </c>
      <c r="E11" s="5">
        <v>50</v>
      </c>
      <c r="F11" s="10">
        <v>200</v>
      </c>
      <c r="G11" s="10">
        <v>182</v>
      </c>
      <c r="H11" s="11">
        <f>SUM(F11:G11)</f>
        <v>382</v>
      </c>
      <c r="I11" s="5">
        <v>95</v>
      </c>
      <c r="J11" s="10">
        <v>9</v>
      </c>
      <c r="K11" s="10">
        <v>38</v>
      </c>
      <c r="L11" s="10">
        <f>SUM(J11:K11)</f>
        <v>47</v>
      </c>
    </row>
    <row r="12" spans="1:12" x14ac:dyDescent="0.15">
      <c r="A12" s="2">
        <v>6</v>
      </c>
      <c r="B12" s="10">
        <v>121</v>
      </c>
      <c r="C12" s="10">
        <v>125</v>
      </c>
      <c r="D12" s="11">
        <f>SUM(B12:C12)</f>
        <v>246</v>
      </c>
      <c r="E12" s="5">
        <v>51</v>
      </c>
      <c r="F12" s="10">
        <v>174</v>
      </c>
      <c r="G12" s="10">
        <v>189</v>
      </c>
      <c r="H12" s="11">
        <f>SUM(F12:G12)</f>
        <v>363</v>
      </c>
      <c r="I12" s="5">
        <v>96</v>
      </c>
      <c r="J12" s="10">
        <v>5</v>
      </c>
      <c r="K12" s="10">
        <v>40</v>
      </c>
      <c r="L12" s="10">
        <f>SUM(J12:K12)</f>
        <v>45</v>
      </c>
    </row>
    <row r="13" spans="1:12" x14ac:dyDescent="0.15">
      <c r="A13" s="2">
        <v>7</v>
      </c>
      <c r="B13" s="10">
        <v>149</v>
      </c>
      <c r="C13" s="10">
        <v>132</v>
      </c>
      <c r="D13" s="11">
        <f>SUM(B13:C13)</f>
        <v>281</v>
      </c>
      <c r="E13" s="5">
        <v>52</v>
      </c>
      <c r="F13" s="10">
        <v>178</v>
      </c>
      <c r="G13" s="16">
        <v>169</v>
      </c>
      <c r="H13" s="11">
        <f>SUM(F13:G13)</f>
        <v>347</v>
      </c>
      <c r="I13" s="5">
        <v>97</v>
      </c>
      <c r="J13" s="10">
        <v>3</v>
      </c>
      <c r="K13" s="10">
        <v>26</v>
      </c>
      <c r="L13" s="10">
        <f>SUM(J13:K13)</f>
        <v>29</v>
      </c>
    </row>
    <row r="14" spans="1:12" x14ac:dyDescent="0.15">
      <c r="A14" s="2">
        <v>8</v>
      </c>
      <c r="B14" s="10">
        <v>118</v>
      </c>
      <c r="C14" s="10">
        <v>127</v>
      </c>
      <c r="D14" s="11">
        <f>SUM(B14:C14)</f>
        <v>245</v>
      </c>
      <c r="E14" s="5">
        <v>53</v>
      </c>
      <c r="F14" s="10">
        <v>173</v>
      </c>
      <c r="G14" s="10">
        <v>208</v>
      </c>
      <c r="H14" s="11">
        <f>SUM(F14:G14)</f>
        <v>381</v>
      </c>
      <c r="I14" s="5">
        <v>98</v>
      </c>
      <c r="J14" s="10">
        <v>1</v>
      </c>
      <c r="K14" s="10">
        <v>16</v>
      </c>
      <c r="L14" s="10">
        <f>SUM(J14:K14)</f>
        <v>17</v>
      </c>
    </row>
    <row r="15" spans="1:12" x14ac:dyDescent="0.15">
      <c r="A15" s="2">
        <v>9</v>
      </c>
      <c r="B15" s="10">
        <v>139</v>
      </c>
      <c r="C15" s="10">
        <v>143</v>
      </c>
      <c r="D15" s="11">
        <f>SUM(B15:C15)</f>
        <v>282</v>
      </c>
      <c r="E15" s="5">
        <v>54</v>
      </c>
      <c r="F15" s="10">
        <v>136</v>
      </c>
      <c r="G15" s="10">
        <v>147</v>
      </c>
      <c r="H15" s="11">
        <f>SUM(F15:G15)</f>
        <v>283</v>
      </c>
      <c r="I15" s="5">
        <v>99</v>
      </c>
      <c r="J15" s="10">
        <v>0</v>
      </c>
      <c r="K15" s="10">
        <v>7</v>
      </c>
      <c r="L15" s="10">
        <f>SUM(J15:K15)</f>
        <v>7</v>
      </c>
    </row>
    <row r="16" spans="1:12" x14ac:dyDescent="0.15">
      <c r="A16" s="6" t="s">
        <v>11</v>
      </c>
      <c r="B16" s="7">
        <f>SUM(B17:B21)</f>
        <v>698</v>
      </c>
      <c r="C16" s="7">
        <f>SUM(C17:C21)</f>
        <v>661</v>
      </c>
      <c r="D16" s="8">
        <f>SUM(D17:D21)</f>
        <v>1359</v>
      </c>
      <c r="E16" s="9" t="s">
        <v>12</v>
      </c>
      <c r="F16" s="7">
        <f>SUM(F17:F21)</f>
        <v>792</v>
      </c>
      <c r="G16" s="7">
        <f>SUM(G17:G21)</f>
        <v>849</v>
      </c>
      <c r="H16" s="8">
        <f>SUM(H17:H21)</f>
        <v>1641</v>
      </c>
      <c r="I16" s="9" t="s">
        <v>13</v>
      </c>
      <c r="J16" s="7">
        <f>SUM(J17:J21)</f>
        <v>7</v>
      </c>
      <c r="K16" s="7">
        <f>SUM(K17:K21)</f>
        <v>14</v>
      </c>
      <c r="L16" s="7">
        <f>SUM(L17:L21)</f>
        <v>21</v>
      </c>
    </row>
    <row r="17" spans="1:12" x14ac:dyDescent="0.15">
      <c r="A17" s="2">
        <v>10</v>
      </c>
      <c r="B17" s="10">
        <v>137</v>
      </c>
      <c r="C17" s="10">
        <v>137</v>
      </c>
      <c r="D17" s="11">
        <f>SUM(B17:C17)</f>
        <v>274</v>
      </c>
      <c r="E17" s="5">
        <v>55</v>
      </c>
      <c r="F17" s="10">
        <v>147</v>
      </c>
      <c r="G17" s="10">
        <v>161</v>
      </c>
      <c r="H17" s="11">
        <f>SUM(F17:G17)</f>
        <v>308</v>
      </c>
      <c r="I17" s="5">
        <v>100</v>
      </c>
      <c r="J17" s="10">
        <v>4</v>
      </c>
      <c r="K17" s="16">
        <v>6</v>
      </c>
      <c r="L17" s="10">
        <f>SUM(J17:K17)</f>
        <v>10</v>
      </c>
    </row>
    <row r="18" spans="1:12" x14ac:dyDescent="0.15">
      <c r="A18" s="2">
        <v>11</v>
      </c>
      <c r="B18" s="10">
        <v>128</v>
      </c>
      <c r="C18" s="10">
        <v>114</v>
      </c>
      <c r="D18" s="11">
        <f>SUM(B18:C18)</f>
        <v>242</v>
      </c>
      <c r="E18" s="5">
        <v>56</v>
      </c>
      <c r="F18" s="10">
        <v>174</v>
      </c>
      <c r="G18" s="10">
        <v>172</v>
      </c>
      <c r="H18" s="11">
        <f>SUM(F18:G18)</f>
        <v>346</v>
      </c>
      <c r="I18" s="5">
        <v>101</v>
      </c>
      <c r="J18" s="10">
        <v>3</v>
      </c>
      <c r="K18" s="10">
        <v>3</v>
      </c>
      <c r="L18" s="10">
        <f>SUM(J18:K18)</f>
        <v>6</v>
      </c>
    </row>
    <row r="19" spans="1:12" x14ac:dyDescent="0.15">
      <c r="A19" s="2">
        <v>12</v>
      </c>
      <c r="B19" s="10">
        <v>127</v>
      </c>
      <c r="C19" s="10">
        <v>129</v>
      </c>
      <c r="D19" s="11">
        <f>SUM(B19:C19)</f>
        <v>256</v>
      </c>
      <c r="E19" s="5">
        <v>57</v>
      </c>
      <c r="F19" s="10">
        <v>174</v>
      </c>
      <c r="G19" s="10">
        <v>178</v>
      </c>
      <c r="H19" s="11">
        <f>SUM(F19:G19)</f>
        <v>352</v>
      </c>
      <c r="I19" s="5">
        <v>102</v>
      </c>
      <c r="J19" s="10">
        <v>0</v>
      </c>
      <c r="K19" s="10">
        <v>3</v>
      </c>
      <c r="L19" s="10">
        <f>SUM(J19:K19)</f>
        <v>3</v>
      </c>
    </row>
    <row r="20" spans="1:12" x14ac:dyDescent="0.15">
      <c r="A20" s="2">
        <v>13</v>
      </c>
      <c r="B20" s="10">
        <v>167</v>
      </c>
      <c r="C20" s="10">
        <v>138</v>
      </c>
      <c r="D20" s="11">
        <f>SUM(B20:C20)</f>
        <v>305</v>
      </c>
      <c r="E20" s="5">
        <v>58</v>
      </c>
      <c r="F20" s="10">
        <v>160</v>
      </c>
      <c r="G20" s="10">
        <v>164</v>
      </c>
      <c r="H20" s="11">
        <f>SUM(F20:G20)</f>
        <v>324</v>
      </c>
      <c r="I20" s="5">
        <v>103</v>
      </c>
      <c r="J20" s="10">
        <v>0</v>
      </c>
      <c r="K20" s="10">
        <v>2</v>
      </c>
      <c r="L20" s="10">
        <f>SUM(J20:K20)</f>
        <v>2</v>
      </c>
    </row>
    <row r="21" spans="1:12" x14ac:dyDescent="0.15">
      <c r="A21" s="2">
        <v>14</v>
      </c>
      <c r="B21" s="10">
        <v>139</v>
      </c>
      <c r="C21" s="10">
        <v>143</v>
      </c>
      <c r="D21" s="11">
        <f>SUM(B21:C21)</f>
        <v>282</v>
      </c>
      <c r="E21" s="5">
        <v>59</v>
      </c>
      <c r="F21" s="10">
        <v>137</v>
      </c>
      <c r="G21" s="10">
        <v>174</v>
      </c>
      <c r="H21" s="11">
        <f>SUM(F21:G21)</f>
        <v>311</v>
      </c>
      <c r="I21" s="5">
        <v>104</v>
      </c>
      <c r="J21" s="10">
        <v>0</v>
      </c>
      <c r="K21" s="10">
        <v>0</v>
      </c>
      <c r="L21" s="10">
        <f>SUM(J21:K21)</f>
        <v>0</v>
      </c>
    </row>
    <row r="22" spans="1:12" x14ac:dyDescent="0.15">
      <c r="A22" s="6" t="s">
        <v>14</v>
      </c>
      <c r="B22" s="7">
        <f>SUM(B23:B27)</f>
        <v>699</v>
      </c>
      <c r="C22" s="7">
        <f>SUM(C23:C27)</f>
        <v>681</v>
      </c>
      <c r="D22" s="8">
        <f>SUM(D23:D27)</f>
        <v>1380</v>
      </c>
      <c r="E22" s="9" t="s">
        <v>15</v>
      </c>
      <c r="F22" s="7">
        <f>SUM(F23:F27)</f>
        <v>864</v>
      </c>
      <c r="G22" s="7">
        <f>SUM(G23:G27)</f>
        <v>863</v>
      </c>
      <c r="H22" s="8">
        <f>SUM(H23:H27)</f>
        <v>1727</v>
      </c>
      <c r="I22" s="9" t="s">
        <v>16</v>
      </c>
      <c r="J22" s="7">
        <f>SUM(J23:J27)</f>
        <v>0</v>
      </c>
      <c r="K22" s="7">
        <f>SUM(K23:K27)</f>
        <v>3</v>
      </c>
      <c r="L22" s="7">
        <f>SUM(L23:L27)</f>
        <v>3</v>
      </c>
    </row>
    <row r="23" spans="1:12" x14ac:dyDescent="0.15">
      <c r="A23" s="2">
        <v>15</v>
      </c>
      <c r="B23" s="10">
        <v>151</v>
      </c>
      <c r="C23" s="10">
        <v>130</v>
      </c>
      <c r="D23" s="11">
        <f>SUM(B23:C23)</f>
        <v>281</v>
      </c>
      <c r="E23" s="5">
        <v>60</v>
      </c>
      <c r="F23" s="16">
        <v>157</v>
      </c>
      <c r="G23" s="10">
        <v>150</v>
      </c>
      <c r="H23" s="11">
        <f>SUM(F23:G23)</f>
        <v>307</v>
      </c>
      <c r="I23" s="5">
        <v>105</v>
      </c>
      <c r="J23" s="10">
        <v>0</v>
      </c>
      <c r="K23" s="10">
        <v>3</v>
      </c>
      <c r="L23" s="10">
        <f>SUM(J23:K23)</f>
        <v>3</v>
      </c>
    </row>
    <row r="24" spans="1:12" x14ac:dyDescent="0.15">
      <c r="A24" s="2">
        <v>16</v>
      </c>
      <c r="B24" s="10">
        <v>136</v>
      </c>
      <c r="C24" s="10">
        <v>144</v>
      </c>
      <c r="D24" s="11">
        <f>SUM(B24:C24)</f>
        <v>280</v>
      </c>
      <c r="E24" s="5">
        <v>61</v>
      </c>
      <c r="F24" s="10">
        <v>173</v>
      </c>
      <c r="G24" s="10">
        <v>180</v>
      </c>
      <c r="H24" s="11">
        <f>SUM(F24:G24)</f>
        <v>353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149</v>
      </c>
      <c r="C25" s="10">
        <v>135</v>
      </c>
      <c r="D25" s="11">
        <f>SUM(B25:C25)</f>
        <v>284</v>
      </c>
      <c r="E25" s="5">
        <v>62</v>
      </c>
      <c r="F25" s="10">
        <v>171</v>
      </c>
      <c r="G25" s="10">
        <v>204</v>
      </c>
      <c r="H25" s="11">
        <f>SUM(F25:G25)</f>
        <v>375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129</v>
      </c>
      <c r="C26" s="10">
        <v>134</v>
      </c>
      <c r="D26" s="11">
        <f>SUM(B26:C26)</f>
        <v>263</v>
      </c>
      <c r="E26" s="5">
        <v>63</v>
      </c>
      <c r="F26" s="10">
        <v>167</v>
      </c>
      <c r="G26" s="10">
        <v>151</v>
      </c>
      <c r="H26" s="11">
        <f>SUM(F26:G26)</f>
        <v>318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134</v>
      </c>
      <c r="C27" s="10">
        <v>138</v>
      </c>
      <c r="D27" s="11">
        <f>SUM(B27:C27)</f>
        <v>272</v>
      </c>
      <c r="E27" s="5">
        <v>64</v>
      </c>
      <c r="F27" s="10">
        <v>196</v>
      </c>
      <c r="G27" s="10">
        <v>178</v>
      </c>
      <c r="H27" s="11">
        <f>SUM(F27:G27)</f>
        <v>374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583</v>
      </c>
      <c r="C28" s="7">
        <f>SUM(C29:C33)</f>
        <v>609</v>
      </c>
      <c r="D28" s="8">
        <f>SUM(D29:D33)</f>
        <v>1192</v>
      </c>
      <c r="E28" s="9" t="s">
        <v>18</v>
      </c>
      <c r="F28" s="7">
        <f>SUM(F29:F33)</f>
        <v>935</v>
      </c>
      <c r="G28" s="7">
        <f>SUM(G29:G33)</f>
        <v>1009</v>
      </c>
      <c r="H28" s="8">
        <f>SUM(H29:H33)</f>
        <v>1944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115</v>
      </c>
      <c r="C29" s="10">
        <v>115</v>
      </c>
      <c r="D29" s="11">
        <f>SUM(B29:C29)</f>
        <v>230</v>
      </c>
      <c r="E29" s="5">
        <v>65</v>
      </c>
      <c r="F29" s="10">
        <v>184</v>
      </c>
      <c r="G29" s="10">
        <v>193</v>
      </c>
      <c r="H29" s="10">
        <f>SUM(F29:G29)</f>
        <v>377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132</v>
      </c>
      <c r="C30" s="10">
        <v>112</v>
      </c>
      <c r="D30" s="11">
        <f>SUM(B30:C30)</f>
        <v>244</v>
      </c>
      <c r="E30" s="5">
        <v>66</v>
      </c>
      <c r="F30" s="10">
        <v>172</v>
      </c>
      <c r="G30" s="10">
        <v>183</v>
      </c>
      <c r="H30" s="10">
        <f>SUM(F30:G30)</f>
        <v>355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123</v>
      </c>
      <c r="C31" s="10">
        <v>154</v>
      </c>
      <c r="D31" s="11">
        <f>SUM(B31:C31)</f>
        <v>277</v>
      </c>
      <c r="E31" s="5">
        <v>67</v>
      </c>
      <c r="F31" s="10">
        <v>189</v>
      </c>
      <c r="G31" s="10">
        <v>214</v>
      </c>
      <c r="H31" s="10">
        <f>SUM(F31:G31)</f>
        <v>403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88</v>
      </c>
      <c r="C32" s="10">
        <v>115</v>
      </c>
      <c r="D32" s="11">
        <f>SUM(B32:C32)</f>
        <v>203</v>
      </c>
      <c r="E32" s="5">
        <v>68</v>
      </c>
      <c r="F32" s="10">
        <v>203</v>
      </c>
      <c r="G32" s="10">
        <v>210</v>
      </c>
      <c r="H32" s="10">
        <f>SUM(F32:G32)</f>
        <v>413</v>
      </c>
      <c r="I32" s="9" t="s">
        <v>4</v>
      </c>
      <c r="J32" s="7">
        <f>B4+B10+B16+B22+B28+B34+B40+B46+B52+F4+F10+F16+F22+F28+F34+F40+F46+F52+J4+J10+J16+J22+J28</f>
        <v>13602</v>
      </c>
      <c r="K32" s="7">
        <f>C4+C10+C16+C22+C28+C34+C40+C46+C52+G4+G10+G16+G22+G28+G34+G40+G46+G52+K4+K10+K16+K22+K28</f>
        <v>14768</v>
      </c>
      <c r="L32" s="7">
        <f>D4+D10+D16+D22+D28+D34+D40+D46+D52+H4+H10+H16+H22+H28+H34+H40+H46+H52+L4+L10+L16+L22 +L28</f>
        <v>28370</v>
      </c>
    </row>
    <row r="33" spans="1:12" x14ac:dyDescent="0.15">
      <c r="A33" s="2">
        <v>24</v>
      </c>
      <c r="B33" s="10">
        <v>125</v>
      </c>
      <c r="C33" s="10">
        <v>113</v>
      </c>
      <c r="D33" s="11">
        <f>SUM(B33:C33)</f>
        <v>238</v>
      </c>
      <c r="E33" s="5">
        <v>69</v>
      </c>
      <c r="F33" s="10">
        <v>187</v>
      </c>
      <c r="G33" s="10">
        <v>209</v>
      </c>
      <c r="H33" s="10">
        <f>SUM(F33:G33)</f>
        <v>396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589</v>
      </c>
      <c r="C34" s="7">
        <f>SUM(C35:C39)</f>
        <v>644</v>
      </c>
      <c r="D34" s="8">
        <f>SUM(D35:D39)</f>
        <v>1233</v>
      </c>
      <c r="E34" s="9" t="s">
        <v>20</v>
      </c>
      <c r="F34" s="7">
        <f>SUM(F35:F39)</f>
        <v>1078</v>
      </c>
      <c r="G34" s="7">
        <f>SUM(G35:G39)</f>
        <v>1197</v>
      </c>
      <c r="H34" s="7">
        <f>SUM(H35:H39)</f>
        <v>2275</v>
      </c>
      <c r="I34" s="14"/>
      <c r="J34" s="15"/>
      <c r="K34" s="15"/>
      <c r="L34" s="15"/>
    </row>
    <row r="35" spans="1:12" x14ac:dyDescent="0.15">
      <c r="A35" s="2">
        <v>25</v>
      </c>
      <c r="B35" s="10">
        <v>114</v>
      </c>
      <c r="C35" s="10">
        <v>128</v>
      </c>
      <c r="D35" s="11">
        <f>SUM(B35:C35)</f>
        <v>242</v>
      </c>
      <c r="E35" s="5">
        <v>70</v>
      </c>
      <c r="F35" s="10">
        <v>224</v>
      </c>
      <c r="G35" s="10">
        <v>248</v>
      </c>
      <c r="H35" s="10">
        <f>SUM(F35:G35)</f>
        <v>472</v>
      </c>
      <c r="I35" s="14"/>
      <c r="J35" s="15"/>
      <c r="K35" s="15"/>
      <c r="L35" s="15"/>
    </row>
    <row r="36" spans="1:12" x14ac:dyDescent="0.15">
      <c r="A36" s="2">
        <v>26</v>
      </c>
      <c r="B36" s="10">
        <v>115</v>
      </c>
      <c r="C36" s="10">
        <v>122</v>
      </c>
      <c r="D36" s="11">
        <f>SUM(B36:C36)</f>
        <v>237</v>
      </c>
      <c r="E36" s="5">
        <v>71</v>
      </c>
      <c r="F36" s="10">
        <v>232</v>
      </c>
      <c r="G36" s="10">
        <v>226</v>
      </c>
      <c r="H36" s="10">
        <f>SUM(F36:G36)</f>
        <v>458</v>
      </c>
      <c r="I36" s="14"/>
      <c r="J36" s="15"/>
      <c r="K36" s="15"/>
      <c r="L36" s="15"/>
    </row>
    <row r="37" spans="1:12" x14ac:dyDescent="0.15">
      <c r="A37" s="2">
        <v>27</v>
      </c>
      <c r="B37" s="10">
        <v>112</v>
      </c>
      <c r="C37" s="10">
        <v>112</v>
      </c>
      <c r="D37" s="11">
        <f>SUM(B37:C37)</f>
        <v>224</v>
      </c>
      <c r="E37" s="5">
        <v>72</v>
      </c>
      <c r="F37" s="10">
        <v>232</v>
      </c>
      <c r="G37" s="10">
        <v>288</v>
      </c>
      <c r="H37" s="10">
        <f>SUM(F37:G37)</f>
        <v>520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117</v>
      </c>
      <c r="C38" s="10">
        <v>139</v>
      </c>
      <c r="D38" s="11">
        <f>SUM(B38:C38)</f>
        <v>256</v>
      </c>
      <c r="E38" s="5">
        <v>73</v>
      </c>
      <c r="F38" s="10">
        <v>230</v>
      </c>
      <c r="G38" s="10">
        <v>252</v>
      </c>
      <c r="H38" s="10">
        <f>SUM(F38:G38)</f>
        <v>482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131</v>
      </c>
      <c r="C39" s="10">
        <v>143</v>
      </c>
      <c r="D39" s="11">
        <f>SUM(B39:C39)</f>
        <v>274</v>
      </c>
      <c r="E39" s="5">
        <v>74</v>
      </c>
      <c r="F39" s="10">
        <v>160</v>
      </c>
      <c r="G39" s="10">
        <v>183</v>
      </c>
      <c r="H39" s="10">
        <f>SUM(F39:G39)</f>
        <v>343</v>
      </c>
      <c r="I39" s="2" t="s">
        <v>29</v>
      </c>
      <c r="J39" s="19">
        <f>SUM(B4,B10,B16)</f>
        <v>1962</v>
      </c>
      <c r="K39" s="19">
        <f>SUM(C4,C10,C16)</f>
        <v>1878</v>
      </c>
      <c r="L39" s="19">
        <f>SUM(D4,D10,D16)</f>
        <v>3840</v>
      </c>
    </row>
    <row r="40" spans="1:12" x14ac:dyDescent="0.15">
      <c r="A40" s="6" t="s">
        <v>21</v>
      </c>
      <c r="B40" s="7">
        <f>SUM(B41:B45)</f>
        <v>719</v>
      </c>
      <c r="C40" s="7">
        <f>SUM(C41:C45)</f>
        <v>702</v>
      </c>
      <c r="D40" s="8">
        <f>SUM(D41:D45)</f>
        <v>1421</v>
      </c>
      <c r="E40" s="9" t="s">
        <v>22</v>
      </c>
      <c r="F40" s="7">
        <f>SUM(F41:F45)</f>
        <v>712</v>
      </c>
      <c r="G40" s="7">
        <f>SUM(G41:G45)</f>
        <v>848</v>
      </c>
      <c r="H40" s="7">
        <f>SUM(H41:H45)</f>
        <v>1560</v>
      </c>
      <c r="I40" s="2" t="s">
        <v>30</v>
      </c>
      <c r="J40" s="19">
        <f>SUM(B22,B28,B34,B40,B46,B52,F4,F10,F16,F22)</f>
        <v>7908</v>
      </c>
      <c r="K40" s="19">
        <f>SUM(C22,C28,C34,C40,C46,C52,G4,G10,G16,G22)</f>
        <v>8013</v>
      </c>
      <c r="L40" s="19">
        <f>SUM(D22,D28,D34,D40,D46,D52,H4,H10,H16,H22)</f>
        <v>15921</v>
      </c>
    </row>
    <row r="41" spans="1:12" x14ac:dyDescent="0.15">
      <c r="A41" s="2">
        <v>30</v>
      </c>
      <c r="B41" s="16">
        <v>120</v>
      </c>
      <c r="C41" s="10">
        <v>137</v>
      </c>
      <c r="D41" s="11">
        <f>SUM(B41:C41)</f>
        <v>257</v>
      </c>
      <c r="E41" s="5">
        <v>75</v>
      </c>
      <c r="F41" s="10">
        <v>115</v>
      </c>
      <c r="G41" s="10">
        <v>146</v>
      </c>
      <c r="H41" s="10">
        <f>SUM(F41:G41)</f>
        <v>261</v>
      </c>
      <c r="I41" s="2" t="s">
        <v>31</v>
      </c>
      <c r="J41" s="19">
        <f>SUM(F28,F34,F40,F46,F52,J4,J10,J16,J22)</f>
        <v>3732</v>
      </c>
      <c r="K41" s="19">
        <f>SUM(G28,G34,G40,G46,G52,K4,K10,K16,K22,K28)</f>
        <v>4877</v>
      </c>
      <c r="L41" s="19">
        <f>SUM(H28,H34,H40,H46,H52,L4,L10,L16,L22+L28)</f>
        <v>8609</v>
      </c>
    </row>
    <row r="42" spans="1:12" x14ac:dyDescent="0.15">
      <c r="A42" s="2">
        <v>31</v>
      </c>
      <c r="B42" s="10">
        <v>137</v>
      </c>
      <c r="C42" s="10">
        <v>141</v>
      </c>
      <c r="D42" s="11">
        <f>SUM(B42:C42)</f>
        <v>278</v>
      </c>
      <c r="E42" s="5">
        <v>76</v>
      </c>
      <c r="F42" s="10">
        <v>159</v>
      </c>
      <c r="G42" s="10">
        <v>179</v>
      </c>
      <c r="H42" s="10">
        <f>SUM(F42:G42)</f>
        <v>338</v>
      </c>
      <c r="I42" s="20" t="s">
        <v>32</v>
      </c>
      <c r="J42" s="19">
        <f>SUM(F28,F34)</f>
        <v>2013</v>
      </c>
      <c r="K42" s="19">
        <f>SUM(G28,G34)</f>
        <v>2206</v>
      </c>
      <c r="L42" s="19">
        <f>SUM(H28,H34)</f>
        <v>4219</v>
      </c>
    </row>
    <row r="43" spans="1:12" x14ac:dyDescent="0.15">
      <c r="A43" s="2">
        <v>32</v>
      </c>
      <c r="B43" s="10">
        <v>147</v>
      </c>
      <c r="C43" s="10">
        <v>134</v>
      </c>
      <c r="D43" s="11">
        <f>SUM(B43:C43)</f>
        <v>281</v>
      </c>
      <c r="E43" s="5">
        <v>77</v>
      </c>
      <c r="F43" s="10">
        <v>152</v>
      </c>
      <c r="G43" s="10">
        <v>188</v>
      </c>
      <c r="H43" s="10">
        <f>SUM(F43:G43)</f>
        <v>340</v>
      </c>
      <c r="I43" s="20" t="s">
        <v>33</v>
      </c>
      <c r="J43" s="19">
        <f>SUM(F40,F46,F52,J4,J10,J16,J22,J28)</f>
        <v>1719</v>
      </c>
      <c r="K43" s="19">
        <f>SUM(G40,G46,G52,K4,K10,K16,K22,K28)</f>
        <v>2671</v>
      </c>
      <c r="L43" s="19">
        <f>SUM(H40,H46,H52,L4,L10,L16,L22,L28)</f>
        <v>4390</v>
      </c>
    </row>
    <row r="44" spans="1:12" x14ac:dyDescent="0.15">
      <c r="A44" s="2">
        <v>33</v>
      </c>
      <c r="B44" s="10">
        <v>174</v>
      </c>
      <c r="C44" s="10">
        <v>168</v>
      </c>
      <c r="D44" s="11">
        <f>SUM(B44:C44)</f>
        <v>342</v>
      </c>
      <c r="E44" s="5">
        <v>78</v>
      </c>
      <c r="F44" s="10">
        <v>131</v>
      </c>
      <c r="G44" s="10">
        <v>158</v>
      </c>
      <c r="H44" s="10">
        <f>SUM(F44:G44)</f>
        <v>289</v>
      </c>
      <c r="I44" s="14"/>
      <c r="J44" s="15"/>
      <c r="K44" s="15"/>
      <c r="L44" s="15"/>
    </row>
    <row r="45" spans="1:12" x14ac:dyDescent="0.15">
      <c r="A45" s="2">
        <v>34</v>
      </c>
      <c r="B45" s="10">
        <v>141</v>
      </c>
      <c r="C45" s="10">
        <v>122</v>
      </c>
      <c r="D45" s="11">
        <f>SUM(B45:C45)</f>
        <v>263</v>
      </c>
      <c r="E45" s="5">
        <v>79</v>
      </c>
      <c r="F45" s="10">
        <v>155</v>
      </c>
      <c r="G45" s="10">
        <v>177</v>
      </c>
      <c r="H45" s="10">
        <f>SUM(F45:G45)</f>
        <v>332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838</v>
      </c>
      <c r="C46" s="7">
        <f>SUM(C47:C51)</f>
        <v>834</v>
      </c>
      <c r="D46" s="8">
        <f>SUM(D47:D51)</f>
        <v>1672</v>
      </c>
      <c r="E46" s="9" t="s">
        <v>24</v>
      </c>
      <c r="F46" s="7">
        <f>SUM(F47:F51)</f>
        <v>521</v>
      </c>
      <c r="G46" s="7">
        <f>SUM(G47:G51)</f>
        <v>724</v>
      </c>
      <c r="H46" s="7">
        <f>SUM(H47:H51)</f>
        <v>1245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166</v>
      </c>
      <c r="C47" s="10">
        <v>143</v>
      </c>
      <c r="D47" s="11">
        <f>SUM(B47:C47)</f>
        <v>309</v>
      </c>
      <c r="E47" s="5">
        <v>80</v>
      </c>
      <c r="F47" s="10">
        <v>132</v>
      </c>
      <c r="G47" s="10">
        <v>153</v>
      </c>
      <c r="H47" s="10">
        <f>SUM(F47:G47)</f>
        <v>285</v>
      </c>
      <c r="I47" s="2" t="s">
        <v>29</v>
      </c>
      <c r="J47" s="21">
        <f>ROUND(J39/$J$32*100,1)</f>
        <v>14.4</v>
      </c>
      <c r="K47" s="21">
        <f>ROUND(K39/$K$32*100,1)</f>
        <v>12.7</v>
      </c>
      <c r="L47" s="21">
        <f>ROUND(L39/$L$32*100,1)</f>
        <v>13.5</v>
      </c>
    </row>
    <row r="48" spans="1:12" x14ac:dyDescent="0.15">
      <c r="A48" s="2">
        <v>36</v>
      </c>
      <c r="B48" s="16">
        <v>175</v>
      </c>
      <c r="C48" s="10">
        <v>159</v>
      </c>
      <c r="D48" s="11">
        <f>SUM(B48:C48)</f>
        <v>334</v>
      </c>
      <c r="E48" s="5">
        <v>81</v>
      </c>
      <c r="F48" s="10">
        <v>97</v>
      </c>
      <c r="G48" s="10">
        <v>149</v>
      </c>
      <c r="H48" s="10">
        <f>SUM(F48:G48)</f>
        <v>246</v>
      </c>
      <c r="I48" s="2" t="s">
        <v>30</v>
      </c>
      <c r="J48" s="21">
        <f>ROUND(J40/$J$32*100,1)</f>
        <v>58.1</v>
      </c>
      <c r="K48" s="21">
        <f>ROUND(K40/$K$32*100,1)</f>
        <v>54.3</v>
      </c>
      <c r="L48" s="21">
        <f>ROUND(L40/$L$32*100,1)</f>
        <v>56.1</v>
      </c>
    </row>
    <row r="49" spans="1:12" x14ac:dyDescent="0.15">
      <c r="A49" s="2">
        <v>37</v>
      </c>
      <c r="B49" s="10">
        <v>178</v>
      </c>
      <c r="C49" s="10">
        <v>177</v>
      </c>
      <c r="D49" s="11">
        <f>SUM(B49:C49)</f>
        <v>355</v>
      </c>
      <c r="E49" s="5">
        <v>82</v>
      </c>
      <c r="F49" s="10">
        <v>107</v>
      </c>
      <c r="G49" s="10">
        <v>128</v>
      </c>
      <c r="H49" s="10">
        <f>SUM(F49:G49)</f>
        <v>235</v>
      </c>
      <c r="I49" s="2" t="s">
        <v>31</v>
      </c>
      <c r="J49" s="21">
        <f>ROUND(J41/$J$32*100,1)</f>
        <v>27.4</v>
      </c>
      <c r="K49" s="21">
        <f>ROUND(K41/$K$32*100,1)</f>
        <v>33</v>
      </c>
      <c r="L49" s="21">
        <f>ROUND(L41/$L$32*100,2)</f>
        <v>30.35</v>
      </c>
    </row>
    <row r="50" spans="1:12" x14ac:dyDescent="0.15">
      <c r="A50" s="2">
        <v>38</v>
      </c>
      <c r="B50" s="10">
        <v>169</v>
      </c>
      <c r="C50" s="10">
        <v>193</v>
      </c>
      <c r="D50" s="11">
        <f>SUM(B50:C50)</f>
        <v>362</v>
      </c>
      <c r="E50" s="5">
        <v>83</v>
      </c>
      <c r="F50" s="10">
        <v>97</v>
      </c>
      <c r="G50" s="10">
        <v>169</v>
      </c>
      <c r="H50" s="10">
        <f>SUM(F50:G50)</f>
        <v>266</v>
      </c>
      <c r="I50" s="20" t="s">
        <v>32</v>
      </c>
      <c r="J50" s="21">
        <f>ROUND(J42/$J$32*100,1)</f>
        <v>14.8</v>
      </c>
      <c r="K50" s="21">
        <f>ROUND(K42/$K$32*100,1)</f>
        <v>14.9</v>
      </c>
      <c r="L50" s="21">
        <f>ROUND(L42/$L$32*100,1)</f>
        <v>14.9</v>
      </c>
    </row>
    <row r="51" spans="1:12" x14ac:dyDescent="0.15">
      <c r="A51" s="2">
        <v>39</v>
      </c>
      <c r="B51" s="10">
        <v>150</v>
      </c>
      <c r="C51" s="10">
        <v>162</v>
      </c>
      <c r="D51" s="11">
        <f>SUM(B51:C51)</f>
        <v>312</v>
      </c>
      <c r="E51" s="5">
        <v>84</v>
      </c>
      <c r="F51" s="10">
        <v>88</v>
      </c>
      <c r="G51" s="10">
        <v>125</v>
      </c>
      <c r="H51" s="10">
        <f>SUM(F51:G51)</f>
        <v>213</v>
      </c>
      <c r="I51" s="20" t="s">
        <v>33</v>
      </c>
      <c r="J51" s="21">
        <f>ROUND(J43/$J$32*100,1)</f>
        <v>12.6</v>
      </c>
      <c r="K51" s="21">
        <f>ROUND(K43/$K$32*100,1)</f>
        <v>18.100000000000001</v>
      </c>
      <c r="L51" s="21">
        <f>ROUND(L43/$L$32*100,1)</f>
        <v>15.5</v>
      </c>
    </row>
    <row r="52" spans="1:12" x14ac:dyDescent="0.15">
      <c r="A52" s="6" t="s">
        <v>25</v>
      </c>
      <c r="B52" s="7">
        <f>SUM(B53:B57)</f>
        <v>961</v>
      </c>
      <c r="C52" s="7">
        <f>SUM(C53:C57)</f>
        <v>915</v>
      </c>
      <c r="D52" s="8">
        <f>SUM(D53:D57)</f>
        <v>1876</v>
      </c>
      <c r="E52" s="9" t="s">
        <v>26</v>
      </c>
      <c r="F52" s="7">
        <f>SUM(F53:F57)</f>
        <v>340</v>
      </c>
      <c r="G52" s="7">
        <f>SUM(G53:G57)</f>
        <v>580</v>
      </c>
      <c r="H52" s="7">
        <f>SUM(H53:H57)</f>
        <v>920</v>
      </c>
      <c r="I52" s="14"/>
      <c r="J52" s="15"/>
      <c r="K52" s="15"/>
      <c r="L52" s="15"/>
    </row>
    <row r="53" spans="1:12" x14ac:dyDescent="0.15">
      <c r="A53" s="2">
        <v>40</v>
      </c>
      <c r="B53" s="10">
        <v>172</v>
      </c>
      <c r="C53" s="10">
        <v>173</v>
      </c>
      <c r="D53" s="11">
        <f>SUM(B53:C53)</f>
        <v>345</v>
      </c>
      <c r="E53" s="5">
        <v>85</v>
      </c>
      <c r="F53" s="10">
        <v>80</v>
      </c>
      <c r="G53" s="10">
        <v>138</v>
      </c>
      <c r="H53" s="10">
        <f>SUM(F53:G53)</f>
        <v>218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181</v>
      </c>
      <c r="C54" s="10">
        <v>167</v>
      </c>
      <c r="D54" s="11">
        <f>SUM(B54:C54)</f>
        <v>348</v>
      </c>
      <c r="E54" s="5">
        <v>86</v>
      </c>
      <c r="F54" s="10">
        <v>72</v>
      </c>
      <c r="G54" s="10">
        <v>133</v>
      </c>
      <c r="H54" s="10">
        <f>SUM(F54:G54)</f>
        <v>205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204</v>
      </c>
      <c r="C55" s="10">
        <v>168</v>
      </c>
      <c r="D55" s="11">
        <f>SUM(B55:C55)</f>
        <v>372</v>
      </c>
      <c r="E55" s="5">
        <v>87</v>
      </c>
      <c r="F55" s="10">
        <v>74</v>
      </c>
      <c r="G55" s="10">
        <v>105</v>
      </c>
      <c r="H55" s="10">
        <f>SUM(F55:G55)</f>
        <v>179</v>
      </c>
      <c r="I55" s="1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45.624393471548302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48.854956663055255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47.306062742333452</v>
      </c>
    </row>
    <row r="56" spans="1:12" x14ac:dyDescent="0.15">
      <c r="A56" s="2">
        <v>43</v>
      </c>
      <c r="B56" s="10">
        <v>192</v>
      </c>
      <c r="C56" s="23">
        <v>191</v>
      </c>
      <c r="D56" s="11">
        <f>SUM(B56:C56)</f>
        <v>383</v>
      </c>
      <c r="E56" s="5">
        <v>88</v>
      </c>
      <c r="F56" s="10">
        <v>66</v>
      </c>
      <c r="G56" s="10">
        <v>107</v>
      </c>
      <c r="H56" s="10">
        <f>SUM(F56:G56)</f>
        <v>173</v>
      </c>
      <c r="I56" s="14"/>
      <c r="J56" s="15"/>
      <c r="K56" s="15"/>
      <c r="L56" s="15"/>
    </row>
    <row r="57" spans="1:12" x14ac:dyDescent="0.15">
      <c r="A57" s="2">
        <v>44</v>
      </c>
      <c r="B57" s="10">
        <v>212</v>
      </c>
      <c r="C57" s="10">
        <v>216</v>
      </c>
      <c r="D57" s="11">
        <f>SUM(B57:C57)</f>
        <v>428</v>
      </c>
      <c r="E57" s="5">
        <v>89</v>
      </c>
      <c r="F57" s="10">
        <v>48</v>
      </c>
      <c r="G57" s="10">
        <v>97</v>
      </c>
      <c r="H57" s="10">
        <f>SUM(F57:G57)</f>
        <v>145</v>
      </c>
      <c r="I57" s="14"/>
      <c r="J57" s="15"/>
      <c r="K57" s="15"/>
      <c r="L57" s="15"/>
    </row>
    <row r="58" spans="1:12" x14ac:dyDescent="0.15">
      <c r="I58"/>
      <c r="K58" s="15"/>
      <c r="L58" s="15"/>
    </row>
    <row r="59" spans="1:12" x14ac:dyDescent="0.15">
      <c r="C59" s="22"/>
      <c r="I59"/>
      <c r="K59" s="15"/>
      <c r="L59" s="15"/>
    </row>
    <row r="60" spans="1:12" x14ac:dyDescent="0.15">
      <c r="C60" s="22"/>
      <c r="J60" s="15"/>
      <c r="K60" s="15"/>
      <c r="L60" s="15"/>
    </row>
    <row r="61" spans="1:12" x14ac:dyDescent="0.15">
      <c r="C61" s="22"/>
      <c r="J61" s="15"/>
      <c r="K61" s="15"/>
      <c r="L61" s="15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47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612</v>
      </c>
      <c r="C4" s="7">
        <f>SUM(C5:C9)</f>
        <v>556</v>
      </c>
      <c r="D4" s="8">
        <f>SUM(D5:D9)</f>
        <v>1168</v>
      </c>
      <c r="E4" s="9" t="s">
        <v>6</v>
      </c>
      <c r="F4" s="7">
        <f>SUM(F5:F9)</f>
        <v>1005</v>
      </c>
      <c r="G4" s="7">
        <f>SUM(G5:G9)</f>
        <v>1024</v>
      </c>
      <c r="H4" s="8">
        <f>SUM(H5:H9)</f>
        <v>2029</v>
      </c>
      <c r="I4" s="9" t="s">
        <v>7</v>
      </c>
      <c r="J4" s="7">
        <f>SUM(J5:J9)</f>
        <v>124</v>
      </c>
      <c r="K4" s="7">
        <f>SUM(K5:K9)</f>
        <v>384</v>
      </c>
      <c r="L4" s="7">
        <f>SUM(L5:L9)</f>
        <v>508</v>
      </c>
    </row>
    <row r="5" spans="1:12" x14ac:dyDescent="0.15">
      <c r="A5" s="2">
        <v>0</v>
      </c>
      <c r="B5" s="10">
        <v>103</v>
      </c>
      <c r="C5" s="10">
        <v>123</v>
      </c>
      <c r="D5" s="11">
        <f>SUM(B5:C5)</f>
        <v>226</v>
      </c>
      <c r="E5" s="5">
        <v>45</v>
      </c>
      <c r="F5" s="10">
        <v>215</v>
      </c>
      <c r="G5" s="10">
        <v>223</v>
      </c>
      <c r="H5" s="11">
        <f>SUM(F5:G5)</f>
        <v>438</v>
      </c>
      <c r="I5" s="5">
        <v>90</v>
      </c>
      <c r="J5" s="10">
        <v>32</v>
      </c>
      <c r="K5" s="10">
        <v>95</v>
      </c>
      <c r="L5" s="10">
        <f>SUM(J5:K5)</f>
        <v>127</v>
      </c>
    </row>
    <row r="6" spans="1:12" x14ac:dyDescent="0.15">
      <c r="A6" s="2">
        <v>1</v>
      </c>
      <c r="B6" s="10">
        <v>121</v>
      </c>
      <c r="C6" s="10">
        <v>92</v>
      </c>
      <c r="D6" s="11">
        <f>SUM(B6:C6)</f>
        <v>213</v>
      </c>
      <c r="E6" s="5">
        <v>46</v>
      </c>
      <c r="F6" s="10">
        <v>207</v>
      </c>
      <c r="G6" s="10">
        <v>225</v>
      </c>
      <c r="H6" s="11">
        <f>SUM(F6:G6)</f>
        <v>432</v>
      </c>
      <c r="I6" s="5">
        <v>91</v>
      </c>
      <c r="J6" s="10">
        <v>29</v>
      </c>
      <c r="K6" s="10">
        <v>112</v>
      </c>
      <c r="L6" s="10">
        <f>SUM(J6:K6)</f>
        <v>141</v>
      </c>
    </row>
    <row r="7" spans="1:12" x14ac:dyDescent="0.15">
      <c r="A7" s="2">
        <v>2</v>
      </c>
      <c r="B7" s="10">
        <v>124</v>
      </c>
      <c r="C7" s="10">
        <v>127</v>
      </c>
      <c r="D7" s="11">
        <f>SUM(B7:C7)</f>
        <v>251</v>
      </c>
      <c r="E7" s="5">
        <v>47</v>
      </c>
      <c r="F7" s="10">
        <v>168</v>
      </c>
      <c r="G7" s="10">
        <v>190</v>
      </c>
      <c r="H7" s="11">
        <f>SUM(F7:G7)</f>
        <v>358</v>
      </c>
      <c r="I7" s="5">
        <v>92</v>
      </c>
      <c r="J7" s="10">
        <v>26</v>
      </c>
      <c r="K7" s="10">
        <v>72</v>
      </c>
      <c r="L7" s="10">
        <f>SUM(J7:K7)</f>
        <v>98</v>
      </c>
    </row>
    <row r="8" spans="1:12" x14ac:dyDescent="0.15">
      <c r="A8" s="2">
        <v>3</v>
      </c>
      <c r="B8" s="10">
        <v>130</v>
      </c>
      <c r="C8" s="10">
        <v>108</v>
      </c>
      <c r="D8" s="11">
        <f>SUM(B8:C8)</f>
        <v>238</v>
      </c>
      <c r="E8" s="5">
        <v>48</v>
      </c>
      <c r="F8" s="10">
        <v>221</v>
      </c>
      <c r="G8" s="10">
        <v>190</v>
      </c>
      <c r="H8" s="11">
        <f>SUM(F8:G8)</f>
        <v>411</v>
      </c>
      <c r="I8" s="5">
        <v>93</v>
      </c>
      <c r="J8" s="10">
        <v>21</v>
      </c>
      <c r="K8" s="10">
        <v>52</v>
      </c>
      <c r="L8" s="10">
        <f>SUM(J8:K8)</f>
        <v>73</v>
      </c>
    </row>
    <row r="9" spans="1:12" x14ac:dyDescent="0.15">
      <c r="A9" s="2">
        <v>4</v>
      </c>
      <c r="B9" s="10">
        <v>134</v>
      </c>
      <c r="C9" s="10">
        <v>106</v>
      </c>
      <c r="D9" s="11">
        <f>SUM(B9:C9)</f>
        <v>240</v>
      </c>
      <c r="E9" s="5">
        <v>49</v>
      </c>
      <c r="F9" s="10">
        <v>194</v>
      </c>
      <c r="G9" s="10">
        <v>196</v>
      </c>
      <c r="H9" s="11">
        <f>SUM(F9:G9)</f>
        <v>390</v>
      </c>
      <c r="I9" s="5">
        <v>94</v>
      </c>
      <c r="J9" s="10">
        <v>16</v>
      </c>
      <c r="K9" s="10">
        <v>53</v>
      </c>
      <c r="L9" s="10">
        <f>SUM(J9:K9)</f>
        <v>69</v>
      </c>
    </row>
    <row r="10" spans="1:12" x14ac:dyDescent="0.15">
      <c r="A10" s="6" t="s">
        <v>8</v>
      </c>
      <c r="B10" s="7">
        <f>SUM(B11:B15)</f>
        <v>646</v>
      </c>
      <c r="C10" s="7">
        <f>SUM(C11:C15)</f>
        <v>652</v>
      </c>
      <c r="D10" s="8">
        <f>SUM(D11:D15)</f>
        <v>1298</v>
      </c>
      <c r="E10" s="9" t="s">
        <v>9</v>
      </c>
      <c r="F10" s="7">
        <f>SUM(F11:F15)</f>
        <v>881</v>
      </c>
      <c r="G10" s="7">
        <f>SUM(G11:G15)</f>
        <v>911</v>
      </c>
      <c r="H10" s="8">
        <f>SUM(H11:H15)</f>
        <v>1792</v>
      </c>
      <c r="I10" s="9" t="s">
        <v>10</v>
      </c>
      <c r="J10" s="7">
        <f>SUM(J11:J15)</f>
        <v>18</v>
      </c>
      <c r="K10" s="7">
        <f>SUM(K11:K15)</f>
        <v>132</v>
      </c>
      <c r="L10" s="7">
        <f>SUM(L11:L15)</f>
        <v>150</v>
      </c>
    </row>
    <row r="11" spans="1:12" x14ac:dyDescent="0.15">
      <c r="A11" s="2">
        <v>5</v>
      </c>
      <c r="B11" s="10">
        <v>124</v>
      </c>
      <c r="C11" s="10">
        <v>128</v>
      </c>
      <c r="D11" s="11">
        <f>SUM(B11:C11)</f>
        <v>252</v>
      </c>
      <c r="E11" s="5">
        <v>50</v>
      </c>
      <c r="F11" s="10">
        <v>203</v>
      </c>
      <c r="G11" s="10">
        <v>192</v>
      </c>
      <c r="H11" s="11">
        <f>SUM(F11:G11)</f>
        <v>395</v>
      </c>
      <c r="I11" s="5">
        <v>95</v>
      </c>
      <c r="J11" s="10">
        <v>9</v>
      </c>
      <c r="K11" s="10">
        <v>40</v>
      </c>
      <c r="L11" s="10">
        <f>SUM(J11:K11)</f>
        <v>49</v>
      </c>
    </row>
    <row r="12" spans="1:12" x14ac:dyDescent="0.15">
      <c r="A12" s="2">
        <v>6</v>
      </c>
      <c r="B12" s="10">
        <v>122</v>
      </c>
      <c r="C12" s="10">
        <v>119</v>
      </c>
      <c r="D12" s="11">
        <f>SUM(B12:C12)</f>
        <v>241</v>
      </c>
      <c r="E12" s="5">
        <v>51</v>
      </c>
      <c r="F12" s="10">
        <v>181</v>
      </c>
      <c r="G12" s="10">
        <v>184</v>
      </c>
      <c r="H12" s="11">
        <f>SUM(F12:G12)</f>
        <v>365</v>
      </c>
      <c r="I12" s="5">
        <v>96</v>
      </c>
      <c r="J12" s="10">
        <v>5</v>
      </c>
      <c r="K12" s="10">
        <v>43</v>
      </c>
      <c r="L12" s="10">
        <f>SUM(J12:K12)</f>
        <v>48</v>
      </c>
    </row>
    <row r="13" spans="1:12" x14ac:dyDescent="0.15">
      <c r="A13" s="2">
        <v>7</v>
      </c>
      <c r="B13" s="10">
        <v>142</v>
      </c>
      <c r="C13" s="10">
        <v>133</v>
      </c>
      <c r="D13" s="11">
        <f>SUM(B13:C13)</f>
        <v>275</v>
      </c>
      <c r="E13" s="5">
        <v>52</v>
      </c>
      <c r="F13" s="10">
        <v>180</v>
      </c>
      <c r="G13" s="16">
        <v>179</v>
      </c>
      <c r="H13" s="11">
        <f>SUM(F13:G13)</f>
        <v>359</v>
      </c>
      <c r="I13" s="5">
        <v>97</v>
      </c>
      <c r="J13" s="10">
        <v>2</v>
      </c>
      <c r="K13" s="10">
        <v>29</v>
      </c>
      <c r="L13" s="10">
        <f>SUM(J13:K13)</f>
        <v>31</v>
      </c>
    </row>
    <row r="14" spans="1:12" x14ac:dyDescent="0.15">
      <c r="A14" s="2">
        <v>8</v>
      </c>
      <c r="B14" s="10">
        <v>120</v>
      </c>
      <c r="C14" s="10">
        <v>131</v>
      </c>
      <c r="D14" s="11">
        <f>SUM(B14:C14)</f>
        <v>251</v>
      </c>
      <c r="E14" s="5">
        <v>53</v>
      </c>
      <c r="F14" s="10">
        <v>165</v>
      </c>
      <c r="G14" s="10">
        <v>202</v>
      </c>
      <c r="H14" s="11">
        <f>SUM(F14:G14)</f>
        <v>367</v>
      </c>
      <c r="I14" s="5">
        <v>98</v>
      </c>
      <c r="J14" s="10">
        <v>2</v>
      </c>
      <c r="K14" s="10">
        <v>12</v>
      </c>
      <c r="L14" s="10">
        <f>SUM(J14:K14)</f>
        <v>14</v>
      </c>
    </row>
    <row r="15" spans="1:12" x14ac:dyDescent="0.15">
      <c r="A15" s="2">
        <v>9</v>
      </c>
      <c r="B15" s="10">
        <v>138</v>
      </c>
      <c r="C15" s="10">
        <v>141</v>
      </c>
      <c r="D15" s="11">
        <f>SUM(B15:C15)</f>
        <v>279</v>
      </c>
      <c r="E15" s="5">
        <v>54</v>
      </c>
      <c r="F15" s="10">
        <v>152</v>
      </c>
      <c r="G15" s="10">
        <v>154</v>
      </c>
      <c r="H15" s="11">
        <f>SUM(F15:G15)</f>
        <v>306</v>
      </c>
      <c r="I15" s="5">
        <v>99</v>
      </c>
      <c r="J15" s="10">
        <v>0</v>
      </c>
      <c r="K15" s="10">
        <v>8</v>
      </c>
      <c r="L15" s="10">
        <f>SUM(J15:K15)</f>
        <v>8</v>
      </c>
    </row>
    <row r="16" spans="1:12" x14ac:dyDescent="0.15">
      <c r="A16" s="6" t="s">
        <v>11</v>
      </c>
      <c r="B16" s="7">
        <f>SUM(B17:B21)</f>
        <v>702</v>
      </c>
      <c r="C16" s="7">
        <f>SUM(C17:C21)</f>
        <v>655</v>
      </c>
      <c r="D16" s="8">
        <f>SUM(D17:D21)</f>
        <v>1357</v>
      </c>
      <c r="E16" s="9" t="s">
        <v>12</v>
      </c>
      <c r="F16" s="7">
        <f>SUM(F17:F21)</f>
        <v>786</v>
      </c>
      <c r="G16" s="7">
        <f>SUM(G17:G21)</f>
        <v>850</v>
      </c>
      <c r="H16" s="8">
        <f>SUM(H17:H21)</f>
        <v>1636</v>
      </c>
      <c r="I16" s="9" t="s">
        <v>13</v>
      </c>
      <c r="J16" s="7">
        <f>SUM(J17:J21)</f>
        <v>7</v>
      </c>
      <c r="K16" s="7">
        <f>SUM(K17:K21)</f>
        <v>15</v>
      </c>
      <c r="L16" s="7">
        <f>SUM(L17:L21)</f>
        <v>22</v>
      </c>
    </row>
    <row r="17" spans="1:12" x14ac:dyDescent="0.15">
      <c r="A17" s="2">
        <v>10</v>
      </c>
      <c r="B17" s="10">
        <v>134</v>
      </c>
      <c r="C17" s="10">
        <v>134</v>
      </c>
      <c r="D17" s="11">
        <f>SUM(B17:C17)</f>
        <v>268</v>
      </c>
      <c r="E17" s="5">
        <v>55</v>
      </c>
      <c r="F17" s="10">
        <v>144</v>
      </c>
      <c r="G17" s="10">
        <v>163</v>
      </c>
      <c r="H17" s="11">
        <f>SUM(F17:G17)</f>
        <v>307</v>
      </c>
      <c r="I17" s="5">
        <v>100</v>
      </c>
      <c r="J17" s="10">
        <v>4</v>
      </c>
      <c r="K17" s="16">
        <v>8</v>
      </c>
      <c r="L17" s="10">
        <f>SUM(J17:K17)</f>
        <v>12</v>
      </c>
    </row>
    <row r="18" spans="1:12" x14ac:dyDescent="0.15">
      <c r="A18" s="2">
        <v>11</v>
      </c>
      <c r="B18" s="10">
        <v>130</v>
      </c>
      <c r="C18" s="10">
        <v>116</v>
      </c>
      <c r="D18" s="11">
        <f>SUM(B18:C18)</f>
        <v>246</v>
      </c>
      <c r="E18" s="5">
        <v>56</v>
      </c>
      <c r="F18" s="10">
        <v>172</v>
      </c>
      <c r="G18" s="10">
        <v>172</v>
      </c>
      <c r="H18" s="11">
        <f>SUM(F18:G18)</f>
        <v>344</v>
      </c>
      <c r="I18" s="5">
        <v>101</v>
      </c>
      <c r="J18" s="10">
        <v>3</v>
      </c>
      <c r="K18" s="10">
        <v>2</v>
      </c>
      <c r="L18" s="10">
        <f>SUM(J18:K18)</f>
        <v>5</v>
      </c>
    </row>
    <row r="19" spans="1:12" x14ac:dyDescent="0.15">
      <c r="A19" s="2">
        <v>12</v>
      </c>
      <c r="B19" s="10">
        <v>133</v>
      </c>
      <c r="C19" s="10">
        <v>130</v>
      </c>
      <c r="D19" s="11">
        <f>SUM(B19:C19)</f>
        <v>263</v>
      </c>
      <c r="E19" s="5">
        <v>57</v>
      </c>
      <c r="F19" s="10">
        <v>171</v>
      </c>
      <c r="G19" s="10">
        <v>169</v>
      </c>
      <c r="H19" s="11">
        <f>SUM(F19:G19)</f>
        <v>340</v>
      </c>
      <c r="I19" s="5">
        <v>102</v>
      </c>
      <c r="J19" s="10">
        <v>0</v>
      </c>
      <c r="K19" s="10">
        <v>4</v>
      </c>
      <c r="L19" s="10">
        <f>SUM(J19:K19)</f>
        <v>4</v>
      </c>
    </row>
    <row r="20" spans="1:12" x14ac:dyDescent="0.15">
      <c r="A20" s="2">
        <v>13</v>
      </c>
      <c r="B20" s="10">
        <v>160</v>
      </c>
      <c r="C20" s="10">
        <v>140</v>
      </c>
      <c r="D20" s="11">
        <f>SUM(B20:C20)</f>
        <v>300</v>
      </c>
      <c r="E20" s="5">
        <v>58</v>
      </c>
      <c r="F20" s="10">
        <v>163</v>
      </c>
      <c r="G20" s="10">
        <v>170</v>
      </c>
      <c r="H20" s="11">
        <f>SUM(F20:G20)</f>
        <v>333</v>
      </c>
      <c r="I20" s="5">
        <v>103</v>
      </c>
      <c r="J20" s="10">
        <v>0</v>
      </c>
      <c r="K20" s="10">
        <v>1</v>
      </c>
      <c r="L20" s="10">
        <f>SUM(J20:K20)</f>
        <v>1</v>
      </c>
    </row>
    <row r="21" spans="1:12" x14ac:dyDescent="0.15">
      <c r="A21" s="2">
        <v>14</v>
      </c>
      <c r="B21" s="10">
        <v>145</v>
      </c>
      <c r="C21" s="10">
        <v>135</v>
      </c>
      <c r="D21" s="11">
        <f>SUM(B21:C21)</f>
        <v>280</v>
      </c>
      <c r="E21" s="5">
        <v>59</v>
      </c>
      <c r="F21" s="10">
        <v>136</v>
      </c>
      <c r="G21" s="10">
        <v>176</v>
      </c>
      <c r="H21" s="11">
        <f>SUM(F21:G21)</f>
        <v>312</v>
      </c>
      <c r="I21" s="5">
        <v>104</v>
      </c>
      <c r="J21" s="10">
        <v>0</v>
      </c>
      <c r="K21" s="10">
        <v>0</v>
      </c>
      <c r="L21" s="10">
        <f>SUM(J21:K21)</f>
        <v>0</v>
      </c>
    </row>
    <row r="22" spans="1:12" x14ac:dyDescent="0.15">
      <c r="A22" s="6" t="s">
        <v>14</v>
      </c>
      <c r="B22" s="7">
        <f>SUM(B23:B27)</f>
        <v>694</v>
      </c>
      <c r="C22" s="7">
        <f>SUM(C23:C27)</f>
        <v>681</v>
      </c>
      <c r="D22" s="8">
        <f>SUM(D23:D27)</f>
        <v>1375</v>
      </c>
      <c r="E22" s="9" t="s">
        <v>15</v>
      </c>
      <c r="F22" s="7">
        <f>SUM(F23:F27)</f>
        <v>857</v>
      </c>
      <c r="G22" s="7">
        <f>SUM(G23:G27)</f>
        <v>870</v>
      </c>
      <c r="H22" s="8">
        <f>SUM(H23:H27)</f>
        <v>1727</v>
      </c>
      <c r="I22" s="9" t="s">
        <v>16</v>
      </c>
      <c r="J22" s="7">
        <f>SUM(J23:J27)</f>
        <v>0</v>
      </c>
      <c r="K22" s="7">
        <f>SUM(K23:K27)</f>
        <v>3</v>
      </c>
      <c r="L22" s="7">
        <f>SUM(L23:L27)</f>
        <v>3</v>
      </c>
    </row>
    <row r="23" spans="1:12" x14ac:dyDescent="0.15">
      <c r="A23" s="2">
        <v>15</v>
      </c>
      <c r="B23" s="10">
        <v>148</v>
      </c>
      <c r="C23" s="10">
        <v>135</v>
      </c>
      <c r="D23" s="11">
        <f>SUM(B23:C23)</f>
        <v>283</v>
      </c>
      <c r="E23" s="5">
        <v>60</v>
      </c>
      <c r="F23" s="16">
        <v>160</v>
      </c>
      <c r="G23" s="10">
        <v>143</v>
      </c>
      <c r="H23" s="11">
        <f>SUM(F23:G23)</f>
        <v>303</v>
      </c>
      <c r="I23" s="5">
        <v>105</v>
      </c>
      <c r="J23" s="10">
        <v>0</v>
      </c>
      <c r="K23" s="10">
        <v>3</v>
      </c>
      <c r="L23" s="10">
        <f>SUM(J23:K23)</f>
        <v>3</v>
      </c>
    </row>
    <row r="24" spans="1:12" x14ac:dyDescent="0.15">
      <c r="A24" s="2">
        <v>16</v>
      </c>
      <c r="B24" s="10">
        <v>140</v>
      </c>
      <c r="C24" s="10">
        <v>138</v>
      </c>
      <c r="D24" s="11">
        <f>SUM(B24:C24)</f>
        <v>278</v>
      </c>
      <c r="E24" s="5">
        <v>61</v>
      </c>
      <c r="F24" s="10">
        <v>165</v>
      </c>
      <c r="G24" s="10">
        <v>188</v>
      </c>
      <c r="H24" s="11">
        <f>SUM(F24:G24)</f>
        <v>353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140</v>
      </c>
      <c r="C25" s="10">
        <v>140</v>
      </c>
      <c r="D25" s="11">
        <f>SUM(B25:C25)</f>
        <v>280</v>
      </c>
      <c r="E25" s="5">
        <v>62</v>
      </c>
      <c r="F25" s="10">
        <v>178</v>
      </c>
      <c r="G25" s="10">
        <v>197</v>
      </c>
      <c r="H25" s="11">
        <f>SUM(F25:G25)</f>
        <v>375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132</v>
      </c>
      <c r="C26" s="10">
        <v>131</v>
      </c>
      <c r="D26" s="11">
        <f>SUM(B26:C26)</f>
        <v>263</v>
      </c>
      <c r="E26" s="5">
        <v>63</v>
      </c>
      <c r="F26" s="10">
        <v>170</v>
      </c>
      <c r="G26" s="10">
        <v>162</v>
      </c>
      <c r="H26" s="11">
        <f>SUM(F26:G26)</f>
        <v>332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134</v>
      </c>
      <c r="C27" s="10">
        <v>137</v>
      </c>
      <c r="D27" s="11">
        <f>SUM(B27:C27)</f>
        <v>271</v>
      </c>
      <c r="E27" s="5">
        <v>64</v>
      </c>
      <c r="F27" s="10">
        <v>184</v>
      </c>
      <c r="G27" s="10">
        <v>180</v>
      </c>
      <c r="H27" s="11">
        <f>SUM(F27:G27)</f>
        <v>364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573</v>
      </c>
      <c r="C28" s="7">
        <f>SUM(C29:C33)</f>
        <v>602</v>
      </c>
      <c r="D28" s="8">
        <f>SUM(D29:D33)</f>
        <v>1175</v>
      </c>
      <c r="E28" s="9" t="s">
        <v>18</v>
      </c>
      <c r="F28" s="7">
        <f>SUM(F29:F33)</f>
        <v>943</v>
      </c>
      <c r="G28" s="7">
        <f>SUM(G29:G33)</f>
        <v>995</v>
      </c>
      <c r="H28" s="8">
        <f>SUM(H29:H33)</f>
        <v>1938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116</v>
      </c>
      <c r="C29" s="10">
        <v>118</v>
      </c>
      <c r="D29" s="11">
        <f>SUM(B29:C29)</f>
        <v>234</v>
      </c>
      <c r="E29" s="5">
        <v>65</v>
      </c>
      <c r="F29" s="10">
        <v>185</v>
      </c>
      <c r="G29" s="10">
        <v>189</v>
      </c>
      <c r="H29" s="10">
        <f>SUM(F29:G29)</f>
        <v>374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132</v>
      </c>
      <c r="C30" s="10">
        <v>109</v>
      </c>
      <c r="D30" s="11">
        <f>SUM(B30:C30)</f>
        <v>241</v>
      </c>
      <c r="E30" s="5">
        <v>66</v>
      </c>
      <c r="F30" s="10">
        <v>176</v>
      </c>
      <c r="G30" s="10">
        <v>176</v>
      </c>
      <c r="H30" s="10">
        <f>SUM(F30:G30)</f>
        <v>352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114</v>
      </c>
      <c r="C31" s="10">
        <v>137</v>
      </c>
      <c r="D31" s="11">
        <f>SUM(B31:C31)</f>
        <v>251</v>
      </c>
      <c r="E31" s="5">
        <v>67</v>
      </c>
      <c r="F31" s="10">
        <v>197</v>
      </c>
      <c r="G31" s="10">
        <v>210</v>
      </c>
      <c r="H31" s="10">
        <f>SUM(F31:G31)</f>
        <v>407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95</v>
      </c>
      <c r="C32" s="10">
        <v>119</v>
      </c>
      <c r="D32" s="11">
        <f>SUM(B32:C32)</f>
        <v>214</v>
      </c>
      <c r="E32" s="5">
        <v>68</v>
      </c>
      <c r="F32" s="10">
        <v>188</v>
      </c>
      <c r="G32" s="10">
        <v>207</v>
      </c>
      <c r="H32" s="10">
        <f>SUM(F32:G32)</f>
        <v>395</v>
      </c>
      <c r="I32" s="9" t="s">
        <v>4</v>
      </c>
      <c r="J32" s="7">
        <f>B4+B10+B16+B22+B28+B34+B40+B46+B52+F4+F10+F16+F22+F28+F34+F40+F46+F52+J4+J10+J16+J22+J28</f>
        <v>13592</v>
      </c>
      <c r="K32" s="7">
        <f>C4+C10+C16+C22+C28+C34+C40+C46+C52+G4+G10+G16+G22+G28+G34+G40+G46+G52+K4+K10+K16+K22+K28</f>
        <v>14741</v>
      </c>
      <c r="L32" s="7">
        <f>D4+D10+D16+D22+D28+D34+D40+D46+D52+H4+H10+H16+H22+H28+H34+H40+H46+H52+L4+L10+L16+L22 +L28</f>
        <v>28333</v>
      </c>
    </row>
    <row r="33" spans="1:12" x14ac:dyDescent="0.15">
      <c r="A33" s="2">
        <v>24</v>
      </c>
      <c r="B33" s="10">
        <v>116</v>
      </c>
      <c r="C33" s="10">
        <v>119</v>
      </c>
      <c r="D33" s="11">
        <f>SUM(B33:C33)</f>
        <v>235</v>
      </c>
      <c r="E33" s="5">
        <v>69</v>
      </c>
      <c r="F33" s="10">
        <v>197</v>
      </c>
      <c r="G33" s="10">
        <v>213</v>
      </c>
      <c r="H33" s="10">
        <f>SUM(F33:G33)</f>
        <v>410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591</v>
      </c>
      <c r="C34" s="7">
        <f>SUM(C35:C39)</f>
        <v>632</v>
      </c>
      <c r="D34" s="8">
        <f>SUM(D35:D39)</f>
        <v>1223</v>
      </c>
      <c r="E34" s="9" t="s">
        <v>20</v>
      </c>
      <c r="F34" s="7">
        <f>SUM(F35:F39)</f>
        <v>1079</v>
      </c>
      <c r="G34" s="7">
        <f>SUM(G35:G39)</f>
        <v>1205</v>
      </c>
      <c r="H34" s="7">
        <f>SUM(H35:H39)</f>
        <v>2284</v>
      </c>
      <c r="I34" s="14"/>
      <c r="J34" s="15"/>
      <c r="K34" s="15"/>
      <c r="L34" s="15"/>
    </row>
    <row r="35" spans="1:12" x14ac:dyDescent="0.15">
      <c r="A35" s="2">
        <v>25</v>
      </c>
      <c r="B35" s="10">
        <v>108</v>
      </c>
      <c r="C35" s="10">
        <v>120</v>
      </c>
      <c r="D35" s="11">
        <f>SUM(B35:C35)</f>
        <v>228</v>
      </c>
      <c r="E35" s="5">
        <v>70</v>
      </c>
      <c r="F35" s="10">
        <v>217</v>
      </c>
      <c r="G35" s="10">
        <v>248</v>
      </c>
      <c r="H35" s="10">
        <f>SUM(F35:G35)</f>
        <v>465</v>
      </c>
      <c r="I35" s="14"/>
      <c r="J35" s="15"/>
      <c r="K35" s="15"/>
      <c r="L35" s="15"/>
    </row>
    <row r="36" spans="1:12" x14ac:dyDescent="0.15">
      <c r="A36" s="2">
        <v>26</v>
      </c>
      <c r="B36" s="10">
        <v>121</v>
      </c>
      <c r="C36" s="10">
        <v>124</v>
      </c>
      <c r="D36" s="11">
        <f>SUM(B36:C36)</f>
        <v>245</v>
      </c>
      <c r="E36" s="5">
        <v>71</v>
      </c>
      <c r="F36" s="10">
        <v>232</v>
      </c>
      <c r="G36" s="10">
        <v>222</v>
      </c>
      <c r="H36" s="10">
        <f>SUM(F36:G36)</f>
        <v>454</v>
      </c>
      <c r="I36" s="14"/>
      <c r="J36" s="15"/>
      <c r="K36" s="15"/>
      <c r="L36" s="15"/>
    </row>
    <row r="37" spans="1:12" x14ac:dyDescent="0.15">
      <c r="A37" s="2">
        <v>27</v>
      </c>
      <c r="B37" s="10">
        <v>109</v>
      </c>
      <c r="C37" s="10">
        <v>117</v>
      </c>
      <c r="D37" s="11">
        <f>SUM(B37:C37)</f>
        <v>226</v>
      </c>
      <c r="E37" s="5">
        <v>72</v>
      </c>
      <c r="F37" s="10">
        <v>235</v>
      </c>
      <c r="G37" s="10">
        <v>286</v>
      </c>
      <c r="H37" s="10">
        <f>SUM(F37:G37)</f>
        <v>521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119</v>
      </c>
      <c r="C38" s="10">
        <v>123</v>
      </c>
      <c r="D38" s="11">
        <f>SUM(B38:C38)</f>
        <v>242</v>
      </c>
      <c r="E38" s="5">
        <v>73</v>
      </c>
      <c r="F38" s="10">
        <v>217</v>
      </c>
      <c r="G38" s="10">
        <v>254</v>
      </c>
      <c r="H38" s="10">
        <f>SUM(F38:G38)</f>
        <v>471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134</v>
      </c>
      <c r="C39" s="10">
        <v>148</v>
      </c>
      <c r="D39" s="11">
        <f>SUM(B39:C39)</f>
        <v>282</v>
      </c>
      <c r="E39" s="5">
        <v>74</v>
      </c>
      <c r="F39" s="10">
        <v>178</v>
      </c>
      <c r="G39" s="10">
        <v>195</v>
      </c>
      <c r="H39" s="10">
        <f>SUM(F39:G39)</f>
        <v>373</v>
      </c>
      <c r="I39" s="2" t="s">
        <v>29</v>
      </c>
      <c r="J39" s="19">
        <f>SUM(B4,B10,B16)</f>
        <v>1960</v>
      </c>
      <c r="K39" s="19">
        <f>SUM(C4,C10,C16)</f>
        <v>1863</v>
      </c>
      <c r="L39" s="19">
        <f>SUM(D4,D10,D16)</f>
        <v>3823</v>
      </c>
    </row>
    <row r="40" spans="1:12" x14ac:dyDescent="0.15">
      <c r="A40" s="6" t="s">
        <v>21</v>
      </c>
      <c r="B40" s="7">
        <f>SUM(B41:B45)</f>
        <v>718</v>
      </c>
      <c r="C40" s="7">
        <f>SUM(C41:C45)</f>
        <v>694</v>
      </c>
      <c r="D40" s="8">
        <f>SUM(D41:D45)</f>
        <v>1412</v>
      </c>
      <c r="E40" s="9" t="s">
        <v>22</v>
      </c>
      <c r="F40" s="7">
        <f>SUM(F41:F45)</f>
        <v>709</v>
      </c>
      <c r="G40" s="7">
        <f>SUM(G41:G45)</f>
        <v>843</v>
      </c>
      <c r="H40" s="7">
        <f>SUM(H41:H45)</f>
        <v>1552</v>
      </c>
      <c r="I40" s="2" t="s">
        <v>30</v>
      </c>
      <c r="J40" s="19">
        <f>SUM(B22,B28,B34,B40,B46,B52,F4,F10,F16,F22)</f>
        <v>7891</v>
      </c>
      <c r="K40" s="19">
        <f>SUM(C22,C28,C34,C40,C46,C52,G4,G10,G16,G22)</f>
        <v>8006</v>
      </c>
      <c r="L40" s="19">
        <f>SUM(D22,D28,D34,D40,D46,D52,H4,H10,H16,H22)</f>
        <v>15897</v>
      </c>
    </row>
    <row r="41" spans="1:12" x14ac:dyDescent="0.15">
      <c r="A41" s="2">
        <v>30</v>
      </c>
      <c r="B41" s="16">
        <v>123</v>
      </c>
      <c r="C41" s="10">
        <v>137</v>
      </c>
      <c r="D41" s="11">
        <f>SUM(B41:C41)</f>
        <v>260</v>
      </c>
      <c r="E41" s="5">
        <v>75</v>
      </c>
      <c r="F41" s="10">
        <v>117</v>
      </c>
      <c r="G41" s="10">
        <v>144</v>
      </c>
      <c r="H41" s="10">
        <f>SUM(F41:G41)</f>
        <v>261</v>
      </c>
      <c r="I41" s="2" t="s">
        <v>31</v>
      </c>
      <c r="J41" s="19">
        <f>SUM(F28,F34,F40,F46,F52,J4,J10,J16,J22)</f>
        <v>3741</v>
      </c>
      <c r="K41" s="19">
        <f>SUM(G28,G34,G40,G46,G52,K4,K10,K16,K22,K28)</f>
        <v>4872</v>
      </c>
      <c r="L41" s="19">
        <f>SUM(H28,H34,H40,H46,H52,L4,L10,L16,L22+L28)</f>
        <v>8613</v>
      </c>
    </row>
    <row r="42" spans="1:12" x14ac:dyDescent="0.15">
      <c r="A42" s="2">
        <v>31</v>
      </c>
      <c r="B42" s="10">
        <v>130</v>
      </c>
      <c r="C42" s="10">
        <v>151</v>
      </c>
      <c r="D42" s="11">
        <f>SUM(B42:C42)</f>
        <v>281</v>
      </c>
      <c r="E42" s="5">
        <v>76</v>
      </c>
      <c r="F42" s="10">
        <v>145</v>
      </c>
      <c r="G42" s="10">
        <v>172</v>
      </c>
      <c r="H42" s="10">
        <f>SUM(F42:G42)</f>
        <v>317</v>
      </c>
      <c r="I42" s="20" t="s">
        <v>32</v>
      </c>
      <c r="J42" s="19">
        <f>SUM(F28,F34)</f>
        <v>2022</v>
      </c>
      <c r="K42" s="19">
        <f>SUM(G28,G34)</f>
        <v>2200</v>
      </c>
      <c r="L42" s="19">
        <f>SUM(H28,H34)</f>
        <v>4222</v>
      </c>
    </row>
    <row r="43" spans="1:12" x14ac:dyDescent="0.15">
      <c r="A43" s="2">
        <v>32</v>
      </c>
      <c r="B43" s="10">
        <v>147</v>
      </c>
      <c r="C43" s="10">
        <v>133</v>
      </c>
      <c r="D43" s="11">
        <f>SUM(B43:C43)</f>
        <v>280</v>
      </c>
      <c r="E43" s="5">
        <v>77</v>
      </c>
      <c r="F43" s="10">
        <v>161</v>
      </c>
      <c r="G43" s="10">
        <v>200</v>
      </c>
      <c r="H43" s="10">
        <f>SUM(F43:G43)</f>
        <v>361</v>
      </c>
      <c r="I43" s="20" t="s">
        <v>33</v>
      </c>
      <c r="J43" s="19">
        <f>SUM(F40,F46,F52,J4,J10,J16,J22,J28)</f>
        <v>1719</v>
      </c>
      <c r="K43" s="19">
        <f>SUM(G40,G46,G52,K4,K10,K16,K22,K28)</f>
        <v>2672</v>
      </c>
      <c r="L43" s="19">
        <f>SUM(H40,H46,H52,L4,L10,L16,L22,L28)</f>
        <v>4391</v>
      </c>
    </row>
    <row r="44" spans="1:12" x14ac:dyDescent="0.15">
      <c r="A44" s="2">
        <v>33</v>
      </c>
      <c r="B44" s="10">
        <v>166</v>
      </c>
      <c r="C44" s="10">
        <v>162</v>
      </c>
      <c r="D44" s="11">
        <f>SUM(B44:C44)</f>
        <v>328</v>
      </c>
      <c r="E44" s="5">
        <v>78</v>
      </c>
      <c r="F44" s="10">
        <v>136</v>
      </c>
      <c r="G44" s="10">
        <v>151</v>
      </c>
      <c r="H44" s="10">
        <f>SUM(F44:G44)</f>
        <v>287</v>
      </c>
      <c r="I44" s="14"/>
      <c r="J44" s="15"/>
      <c r="K44" s="15"/>
      <c r="L44" s="15"/>
    </row>
    <row r="45" spans="1:12" x14ac:dyDescent="0.15">
      <c r="A45" s="2">
        <v>34</v>
      </c>
      <c r="B45" s="10">
        <v>152</v>
      </c>
      <c r="C45" s="10">
        <v>111</v>
      </c>
      <c r="D45" s="11">
        <f>SUM(B45:C45)</f>
        <v>263</v>
      </c>
      <c r="E45" s="5">
        <v>79</v>
      </c>
      <c r="F45" s="10">
        <v>150</v>
      </c>
      <c r="G45" s="10">
        <v>176</v>
      </c>
      <c r="H45" s="10">
        <f>SUM(F45:G45)</f>
        <v>326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829</v>
      </c>
      <c r="C46" s="7">
        <f>SUM(C47:C51)</f>
        <v>842</v>
      </c>
      <c r="D46" s="8">
        <f>SUM(D47:D51)</f>
        <v>1671</v>
      </c>
      <c r="E46" s="9" t="s">
        <v>24</v>
      </c>
      <c r="F46" s="7">
        <f>SUM(F47:F51)</f>
        <v>521</v>
      </c>
      <c r="G46" s="7">
        <f>SUM(G47:G51)</f>
        <v>731</v>
      </c>
      <c r="H46" s="7">
        <f>SUM(H47:H51)</f>
        <v>1252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163</v>
      </c>
      <c r="C47" s="10">
        <v>150</v>
      </c>
      <c r="D47" s="11">
        <f>SUM(B47:C47)</f>
        <v>313</v>
      </c>
      <c r="E47" s="5">
        <v>80</v>
      </c>
      <c r="F47" s="10">
        <v>134</v>
      </c>
      <c r="G47" s="10">
        <v>150</v>
      </c>
      <c r="H47" s="10">
        <f>SUM(F47:G47)</f>
        <v>284</v>
      </c>
      <c r="I47" s="2" t="s">
        <v>29</v>
      </c>
      <c r="J47" s="21">
        <f>ROUND(J39/$J$32*100,1)</f>
        <v>14.4</v>
      </c>
      <c r="K47" s="21">
        <f>ROUND(K39/$K$32*100,1)</f>
        <v>12.6</v>
      </c>
      <c r="L47" s="21">
        <f>ROUND(L39/$L$32*100,1)</f>
        <v>13.5</v>
      </c>
    </row>
    <row r="48" spans="1:12" x14ac:dyDescent="0.15">
      <c r="A48" s="2">
        <v>36</v>
      </c>
      <c r="B48" s="16">
        <v>173</v>
      </c>
      <c r="C48" s="10">
        <v>159</v>
      </c>
      <c r="D48" s="11">
        <f>SUM(B48:C48)</f>
        <v>332</v>
      </c>
      <c r="E48" s="5">
        <v>81</v>
      </c>
      <c r="F48" s="10">
        <v>98</v>
      </c>
      <c r="G48" s="10">
        <v>149</v>
      </c>
      <c r="H48" s="10">
        <f>SUM(F48:G48)</f>
        <v>247</v>
      </c>
      <c r="I48" s="2" t="s">
        <v>30</v>
      </c>
      <c r="J48" s="21">
        <f>ROUND(J40/$J$32*100,1)</f>
        <v>58.1</v>
      </c>
      <c r="K48" s="21">
        <f>ROUND(K40/$K$32*100,1)</f>
        <v>54.3</v>
      </c>
      <c r="L48" s="21">
        <f>ROUND(L40/$L$32*100,1)</f>
        <v>56.1</v>
      </c>
    </row>
    <row r="49" spans="1:12" x14ac:dyDescent="0.15">
      <c r="A49" s="2">
        <v>37</v>
      </c>
      <c r="B49" s="10">
        <v>173</v>
      </c>
      <c r="C49" s="10">
        <v>177</v>
      </c>
      <c r="D49" s="11">
        <f>SUM(B49:C49)</f>
        <v>350</v>
      </c>
      <c r="E49" s="5">
        <v>82</v>
      </c>
      <c r="F49" s="10">
        <v>103</v>
      </c>
      <c r="G49" s="10">
        <v>133</v>
      </c>
      <c r="H49" s="10">
        <f>SUM(F49:G49)</f>
        <v>236</v>
      </c>
      <c r="I49" s="2" t="s">
        <v>31</v>
      </c>
      <c r="J49" s="21">
        <f>ROUND(J41/$J$32*100,1)</f>
        <v>27.5</v>
      </c>
      <c r="K49" s="21">
        <f>ROUND(K41/$K$32*100,1)</f>
        <v>33.1</v>
      </c>
      <c r="L49" s="21">
        <f>ROUND(L41/$L$32*100,2)</f>
        <v>30.4</v>
      </c>
    </row>
    <row r="50" spans="1:12" x14ac:dyDescent="0.15">
      <c r="A50" s="2">
        <v>38</v>
      </c>
      <c r="B50" s="10">
        <v>175</v>
      </c>
      <c r="C50" s="10">
        <v>192</v>
      </c>
      <c r="D50" s="11">
        <f>SUM(B50:C50)</f>
        <v>367</v>
      </c>
      <c r="E50" s="5">
        <v>83</v>
      </c>
      <c r="F50" s="10">
        <v>97</v>
      </c>
      <c r="G50" s="10">
        <v>163</v>
      </c>
      <c r="H50" s="10">
        <f>SUM(F50:G50)</f>
        <v>260</v>
      </c>
      <c r="I50" s="20" t="s">
        <v>32</v>
      </c>
      <c r="J50" s="21">
        <f>ROUND(J42/$J$32*100,1)</f>
        <v>14.9</v>
      </c>
      <c r="K50" s="21">
        <f>ROUND(K42/$K$32*100,1)</f>
        <v>14.9</v>
      </c>
      <c r="L50" s="21">
        <f>ROUND(L42/$L$32*100,1)</f>
        <v>14.9</v>
      </c>
    </row>
    <row r="51" spans="1:12" x14ac:dyDescent="0.15">
      <c r="A51" s="2">
        <v>39</v>
      </c>
      <c r="B51" s="10">
        <v>145</v>
      </c>
      <c r="C51" s="10">
        <v>164</v>
      </c>
      <c r="D51" s="11">
        <f>SUM(B51:C51)</f>
        <v>309</v>
      </c>
      <c r="E51" s="5">
        <v>84</v>
      </c>
      <c r="F51" s="10">
        <v>89</v>
      </c>
      <c r="G51" s="10">
        <v>136</v>
      </c>
      <c r="H51" s="10">
        <f>SUM(F51:G51)</f>
        <v>225</v>
      </c>
      <c r="I51" s="20" t="s">
        <v>33</v>
      </c>
      <c r="J51" s="21">
        <f>ROUND(J43/$J$32*100,1)</f>
        <v>12.6</v>
      </c>
      <c r="K51" s="21">
        <f>ROUND(K43/$K$32*100,1)</f>
        <v>18.100000000000001</v>
      </c>
      <c r="L51" s="21">
        <f>ROUND(L43/$L$32*100,1)</f>
        <v>15.5</v>
      </c>
    </row>
    <row r="52" spans="1:12" x14ac:dyDescent="0.15">
      <c r="A52" s="6" t="s">
        <v>25</v>
      </c>
      <c r="B52" s="7">
        <f>SUM(B53:B57)</f>
        <v>957</v>
      </c>
      <c r="C52" s="7">
        <f>SUM(C53:C57)</f>
        <v>900</v>
      </c>
      <c r="D52" s="8">
        <f>SUM(D53:D57)</f>
        <v>1857</v>
      </c>
      <c r="E52" s="9" t="s">
        <v>26</v>
      </c>
      <c r="F52" s="7">
        <f>SUM(F53:F57)</f>
        <v>340</v>
      </c>
      <c r="G52" s="7">
        <f>SUM(G53:G57)</f>
        <v>564</v>
      </c>
      <c r="H52" s="7">
        <f>SUM(H53:H57)</f>
        <v>904</v>
      </c>
      <c r="I52" s="14"/>
      <c r="J52" s="15"/>
      <c r="K52" s="15"/>
      <c r="L52" s="15"/>
    </row>
    <row r="53" spans="1:12" x14ac:dyDescent="0.15">
      <c r="A53" s="2">
        <v>40</v>
      </c>
      <c r="B53" s="10">
        <v>178</v>
      </c>
      <c r="C53" s="10">
        <v>164</v>
      </c>
      <c r="D53" s="11">
        <f>SUM(B53:C53)</f>
        <v>342</v>
      </c>
      <c r="E53" s="5">
        <v>85</v>
      </c>
      <c r="F53" s="10">
        <v>85</v>
      </c>
      <c r="G53" s="10">
        <v>135</v>
      </c>
      <c r="H53" s="10">
        <f>SUM(F53:G53)</f>
        <v>220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180</v>
      </c>
      <c r="C54" s="10">
        <v>177</v>
      </c>
      <c r="D54" s="11">
        <f>SUM(B54:C54)</f>
        <v>357</v>
      </c>
      <c r="E54" s="5">
        <v>86</v>
      </c>
      <c r="F54" s="10">
        <v>67</v>
      </c>
      <c r="G54" s="10">
        <v>129</v>
      </c>
      <c r="H54" s="10">
        <f>SUM(F54:G54)</f>
        <v>196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194</v>
      </c>
      <c r="C55" s="10">
        <v>166</v>
      </c>
      <c r="D55" s="11">
        <f>SUM(B55:C55)</f>
        <v>360</v>
      </c>
      <c r="E55" s="5">
        <v>87</v>
      </c>
      <c r="F55" s="10">
        <v>71</v>
      </c>
      <c r="G55" s="10">
        <v>97</v>
      </c>
      <c r="H55" s="10">
        <f>SUM(F55:G55)</f>
        <v>168</v>
      </c>
      <c r="I55" s="1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45.68150382577987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48.953598806051147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47.383898634101577</v>
      </c>
    </row>
    <row r="56" spans="1:12" x14ac:dyDescent="0.15">
      <c r="A56" s="2">
        <v>43</v>
      </c>
      <c r="B56" s="10">
        <v>193</v>
      </c>
      <c r="C56" s="23">
        <v>180</v>
      </c>
      <c r="D56" s="11">
        <f>SUM(B56:C56)</f>
        <v>373</v>
      </c>
      <c r="E56" s="5">
        <v>88</v>
      </c>
      <c r="F56" s="10">
        <v>69</v>
      </c>
      <c r="G56" s="10">
        <v>112</v>
      </c>
      <c r="H56" s="10">
        <f>SUM(F56:G56)</f>
        <v>181</v>
      </c>
      <c r="I56" s="14"/>
      <c r="J56" s="15"/>
      <c r="K56" s="15"/>
      <c r="L56" s="15"/>
    </row>
    <row r="57" spans="1:12" x14ac:dyDescent="0.15">
      <c r="A57" s="2">
        <v>44</v>
      </c>
      <c r="B57" s="10">
        <v>212</v>
      </c>
      <c r="C57" s="10">
        <v>213</v>
      </c>
      <c r="D57" s="11">
        <f>SUM(B57:C57)</f>
        <v>425</v>
      </c>
      <c r="E57" s="5">
        <v>89</v>
      </c>
      <c r="F57" s="10">
        <v>48</v>
      </c>
      <c r="G57" s="10">
        <v>91</v>
      </c>
      <c r="H57" s="10">
        <f>SUM(F57:G57)</f>
        <v>139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2"/>
      <c r="J59" s="15"/>
      <c r="K59" s="15"/>
      <c r="L59" s="15"/>
    </row>
    <row r="60" spans="1:12" x14ac:dyDescent="0.15">
      <c r="C60" s="22"/>
    </row>
    <row r="61" spans="1:12" x14ac:dyDescent="0.15">
      <c r="C61" s="22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38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634</v>
      </c>
      <c r="C4" s="7">
        <f>SUM(C5:C9)</f>
        <v>548</v>
      </c>
      <c r="D4" s="8">
        <f>SUM(D5:D9)</f>
        <v>1182</v>
      </c>
      <c r="E4" s="9" t="s">
        <v>6</v>
      </c>
      <c r="F4" s="7">
        <f>SUM(F5:F9)</f>
        <v>990</v>
      </c>
      <c r="G4" s="7">
        <f>SUM(G5:G9)</f>
        <v>991</v>
      </c>
      <c r="H4" s="8">
        <f>SUM(H5:H9)</f>
        <v>1981</v>
      </c>
      <c r="I4" s="9" t="s">
        <v>7</v>
      </c>
      <c r="J4" s="7">
        <f>SUM(J5:J9)</f>
        <v>121</v>
      </c>
      <c r="K4" s="7">
        <f>SUM(K5:K9)</f>
        <v>365</v>
      </c>
      <c r="L4" s="7">
        <f>SUM(L5:L9)</f>
        <v>486</v>
      </c>
    </row>
    <row r="5" spans="1:12" x14ac:dyDescent="0.15">
      <c r="A5" s="2">
        <v>0</v>
      </c>
      <c r="B5" s="10">
        <v>114</v>
      </c>
      <c r="C5" s="10">
        <v>82</v>
      </c>
      <c r="D5" s="11">
        <f>SUM(B5:C5)</f>
        <v>196</v>
      </c>
      <c r="E5" s="5">
        <v>45</v>
      </c>
      <c r="F5" s="10">
        <v>205</v>
      </c>
      <c r="G5" s="10">
        <v>234</v>
      </c>
      <c r="H5" s="11">
        <f>SUM(F5:G5)</f>
        <v>439</v>
      </c>
      <c r="I5" s="5">
        <v>90</v>
      </c>
      <c r="J5" s="10">
        <v>40</v>
      </c>
      <c r="K5" s="10">
        <v>109</v>
      </c>
      <c r="L5" s="10">
        <f>SUM(J5:K5)</f>
        <v>149</v>
      </c>
    </row>
    <row r="6" spans="1:12" x14ac:dyDescent="0.15">
      <c r="A6" s="2">
        <v>1</v>
      </c>
      <c r="B6" s="10">
        <v>126</v>
      </c>
      <c r="C6" s="10">
        <v>138</v>
      </c>
      <c r="D6" s="11">
        <f>SUM(B6:C6)</f>
        <v>264</v>
      </c>
      <c r="E6" s="5">
        <v>46</v>
      </c>
      <c r="F6" s="10">
        <v>176</v>
      </c>
      <c r="G6" s="10">
        <v>184</v>
      </c>
      <c r="H6" s="11">
        <f>SUM(F6:G6)</f>
        <v>360</v>
      </c>
      <c r="I6" s="5">
        <v>91</v>
      </c>
      <c r="J6" s="10">
        <v>29</v>
      </c>
      <c r="K6" s="10">
        <v>90</v>
      </c>
      <c r="L6" s="10">
        <f>SUM(J6:K6)</f>
        <v>119</v>
      </c>
    </row>
    <row r="7" spans="1:12" x14ac:dyDescent="0.15">
      <c r="A7" s="2">
        <v>2</v>
      </c>
      <c r="B7" s="10">
        <v>132</v>
      </c>
      <c r="C7" s="10">
        <v>101</v>
      </c>
      <c r="D7" s="11">
        <f>SUM(B7:C7)</f>
        <v>233</v>
      </c>
      <c r="E7" s="5">
        <v>47</v>
      </c>
      <c r="F7" s="10">
        <v>205</v>
      </c>
      <c r="G7" s="10">
        <v>204</v>
      </c>
      <c r="H7" s="11">
        <f>SUM(F7:G7)</f>
        <v>409</v>
      </c>
      <c r="I7" s="5">
        <v>92</v>
      </c>
      <c r="J7" s="10">
        <v>24</v>
      </c>
      <c r="K7" s="10">
        <v>64</v>
      </c>
      <c r="L7" s="10">
        <f>SUM(J7:K7)</f>
        <v>88</v>
      </c>
    </row>
    <row r="8" spans="1:12" x14ac:dyDescent="0.15">
      <c r="A8" s="2">
        <v>3</v>
      </c>
      <c r="B8" s="10">
        <v>129</v>
      </c>
      <c r="C8" s="10">
        <v>106</v>
      </c>
      <c r="D8" s="11">
        <f>SUM(B8:C8)</f>
        <v>235</v>
      </c>
      <c r="E8" s="5">
        <v>48</v>
      </c>
      <c r="F8" s="10">
        <v>200</v>
      </c>
      <c r="G8" s="10">
        <v>189</v>
      </c>
      <c r="H8" s="11">
        <f>SUM(F8:G8)</f>
        <v>389</v>
      </c>
      <c r="I8" s="5">
        <v>93</v>
      </c>
      <c r="J8" s="10">
        <v>15</v>
      </c>
      <c r="K8" s="10">
        <v>58</v>
      </c>
      <c r="L8" s="10">
        <f>SUM(J8:K8)</f>
        <v>73</v>
      </c>
    </row>
    <row r="9" spans="1:12" x14ac:dyDescent="0.15">
      <c r="A9" s="2">
        <v>4</v>
      </c>
      <c r="B9" s="10">
        <v>133</v>
      </c>
      <c r="C9" s="10">
        <v>121</v>
      </c>
      <c r="D9" s="11">
        <f>SUM(B9:C9)</f>
        <v>254</v>
      </c>
      <c r="E9" s="5">
        <v>49</v>
      </c>
      <c r="F9" s="10">
        <v>204</v>
      </c>
      <c r="G9" s="10">
        <v>180</v>
      </c>
      <c r="H9" s="11">
        <f>SUM(F9:G9)</f>
        <v>384</v>
      </c>
      <c r="I9" s="5">
        <v>94</v>
      </c>
      <c r="J9" s="10">
        <v>13</v>
      </c>
      <c r="K9" s="10">
        <v>44</v>
      </c>
      <c r="L9" s="10">
        <f>SUM(J9:K9)</f>
        <v>57</v>
      </c>
    </row>
    <row r="10" spans="1:12" x14ac:dyDescent="0.15">
      <c r="A10" s="6" t="s">
        <v>8</v>
      </c>
      <c r="B10" s="7">
        <f>SUM(B11:B15)</f>
        <v>649</v>
      </c>
      <c r="C10" s="7">
        <f>SUM(C11:C15)</f>
        <v>651</v>
      </c>
      <c r="D10" s="8">
        <f>SUM(D11:D15)</f>
        <v>1300</v>
      </c>
      <c r="E10" s="9" t="s">
        <v>9</v>
      </c>
      <c r="F10" s="7">
        <f>SUM(F11:F15)</f>
        <v>822</v>
      </c>
      <c r="G10" s="7">
        <f>SUM(G11:G15)</f>
        <v>885</v>
      </c>
      <c r="H10" s="8">
        <f>SUM(H11:H15)</f>
        <v>1707</v>
      </c>
      <c r="I10" s="9" t="s">
        <v>10</v>
      </c>
      <c r="J10" s="7">
        <f>SUM(J11:J15)</f>
        <v>20</v>
      </c>
      <c r="K10" s="7">
        <f>SUM(K11:K15)</f>
        <v>129</v>
      </c>
      <c r="L10" s="7">
        <f>SUM(L11:L15)</f>
        <v>149</v>
      </c>
    </row>
    <row r="11" spans="1:12" x14ac:dyDescent="0.15">
      <c r="A11" s="2">
        <v>5</v>
      </c>
      <c r="B11" s="10">
        <v>112</v>
      </c>
      <c r="C11" s="10">
        <v>125</v>
      </c>
      <c r="D11" s="11">
        <f>SUM(B11:C11)</f>
        <v>237</v>
      </c>
      <c r="E11" s="5">
        <v>50</v>
      </c>
      <c r="F11" s="10">
        <v>184</v>
      </c>
      <c r="G11" s="10">
        <v>187</v>
      </c>
      <c r="H11" s="11">
        <f>SUM(F11:G11)</f>
        <v>371</v>
      </c>
      <c r="I11" s="5">
        <v>95</v>
      </c>
      <c r="J11" s="10">
        <v>8</v>
      </c>
      <c r="K11" s="10">
        <v>50</v>
      </c>
      <c r="L11" s="10">
        <f>SUM(J11:K11)</f>
        <v>58</v>
      </c>
    </row>
    <row r="12" spans="1:12" x14ac:dyDescent="0.15">
      <c r="A12" s="2">
        <v>6</v>
      </c>
      <c r="B12" s="10">
        <v>141</v>
      </c>
      <c r="C12" s="10">
        <v>130</v>
      </c>
      <c r="D12" s="11">
        <f>SUM(B12:C12)</f>
        <v>271</v>
      </c>
      <c r="E12" s="5">
        <v>51</v>
      </c>
      <c r="F12" s="10">
        <v>171</v>
      </c>
      <c r="G12" s="10">
        <v>188</v>
      </c>
      <c r="H12" s="11">
        <f>SUM(F12:G12)</f>
        <v>359</v>
      </c>
      <c r="I12" s="5">
        <v>96</v>
      </c>
      <c r="J12" s="10">
        <v>4</v>
      </c>
      <c r="K12" s="10">
        <v>33</v>
      </c>
      <c r="L12" s="10">
        <f>SUM(J12:K12)</f>
        <v>37</v>
      </c>
    </row>
    <row r="13" spans="1:12" x14ac:dyDescent="0.15">
      <c r="A13" s="2">
        <v>7</v>
      </c>
      <c r="B13" s="10">
        <v>122</v>
      </c>
      <c r="C13" s="10">
        <v>131</v>
      </c>
      <c r="D13" s="11">
        <f>SUM(B13:C13)</f>
        <v>253</v>
      </c>
      <c r="E13" s="5">
        <v>52</v>
      </c>
      <c r="F13" s="10">
        <v>170</v>
      </c>
      <c r="G13" s="16">
        <v>190</v>
      </c>
      <c r="H13" s="11">
        <f>SUM(F13:G13)</f>
        <v>360</v>
      </c>
      <c r="I13" s="5">
        <v>97</v>
      </c>
      <c r="J13" s="10">
        <v>2</v>
      </c>
      <c r="K13" s="10">
        <v>22</v>
      </c>
      <c r="L13" s="10">
        <f>SUM(J13:K13)</f>
        <v>24</v>
      </c>
    </row>
    <row r="14" spans="1:12" x14ac:dyDescent="0.15">
      <c r="A14" s="2">
        <v>8</v>
      </c>
      <c r="B14" s="10">
        <v>134</v>
      </c>
      <c r="C14" s="10">
        <v>136</v>
      </c>
      <c r="D14" s="11">
        <f>SUM(B14:C14)</f>
        <v>270</v>
      </c>
      <c r="E14" s="5">
        <v>53</v>
      </c>
      <c r="F14" s="10">
        <v>155</v>
      </c>
      <c r="G14" s="10">
        <v>169</v>
      </c>
      <c r="H14" s="11">
        <f>SUM(F14:G14)</f>
        <v>324</v>
      </c>
      <c r="I14" s="5">
        <v>98</v>
      </c>
      <c r="J14" s="10">
        <v>1</v>
      </c>
      <c r="K14" s="10">
        <v>16</v>
      </c>
      <c r="L14" s="10">
        <f>SUM(J14:K14)</f>
        <v>17</v>
      </c>
    </row>
    <row r="15" spans="1:12" x14ac:dyDescent="0.15">
      <c r="A15" s="2">
        <v>9</v>
      </c>
      <c r="B15" s="10">
        <v>140</v>
      </c>
      <c r="C15" s="10">
        <v>129</v>
      </c>
      <c r="D15" s="11">
        <f>SUM(B15:C15)</f>
        <v>269</v>
      </c>
      <c r="E15" s="5">
        <v>54</v>
      </c>
      <c r="F15" s="10">
        <v>142</v>
      </c>
      <c r="G15" s="10">
        <v>151</v>
      </c>
      <c r="H15" s="11">
        <f>SUM(F15:G15)</f>
        <v>293</v>
      </c>
      <c r="I15" s="5">
        <v>99</v>
      </c>
      <c r="J15" s="10">
        <v>5</v>
      </c>
      <c r="K15" s="10">
        <v>8</v>
      </c>
      <c r="L15" s="10">
        <f>SUM(J15:K15)</f>
        <v>13</v>
      </c>
    </row>
    <row r="16" spans="1:12" x14ac:dyDescent="0.15">
      <c r="A16" s="6" t="s">
        <v>11</v>
      </c>
      <c r="B16" s="7">
        <f>SUM(B17:B21)</f>
        <v>713</v>
      </c>
      <c r="C16" s="7">
        <f>SUM(C17:C21)</f>
        <v>669</v>
      </c>
      <c r="D16" s="8">
        <f>SUM(D17:D21)</f>
        <v>1382</v>
      </c>
      <c r="E16" s="9" t="s">
        <v>12</v>
      </c>
      <c r="F16" s="7">
        <f>SUM(F17:F21)</f>
        <v>793</v>
      </c>
      <c r="G16" s="7">
        <f>SUM(G17:G21)</f>
        <v>839</v>
      </c>
      <c r="H16" s="8">
        <f>SUM(H17:H21)</f>
        <v>1632</v>
      </c>
      <c r="I16" s="9" t="s">
        <v>13</v>
      </c>
      <c r="J16" s="7">
        <f>SUM(J17:J21)</f>
        <v>3</v>
      </c>
      <c r="K16" s="7">
        <f>SUM(K17:K21)</f>
        <v>19</v>
      </c>
      <c r="L16" s="7">
        <f>SUM(L17:L21)</f>
        <v>22</v>
      </c>
    </row>
    <row r="17" spans="1:12" x14ac:dyDescent="0.15">
      <c r="A17" s="2">
        <v>10</v>
      </c>
      <c r="B17" s="10">
        <v>121</v>
      </c>
      <c r="C17" s="10">
        <v>126</v>
      </c>
      <c r="D17" s="11">
        <f>SUM(B17:C17)</f>
        <v>247</v>
      </c>
      <c r="E17" s="5">
        <v>55</v>
      </c>
      <c r="F17" s="10">
        <v>179</v>
      </c>
      <c r="G17" s="10">
        <v>177</v>
      </c>
      <c r="H17" s="11">
        <f>SUM(F17:G17)</f>
        <v>356</v>
      </c>
      <c r="I17" s="5">
        <v>100</v>
      </c>
      <c r="J17" s="10">
        <v>3</v>
      </c>
      <c r="K17" s="16">
        <v>9</v>
      </c>
      <c r="L17" s="10">
        <f>SUM(J17:K17)</f>
        <v>12</v>
      </c>
    </row>
    <row r="18" spans="1:12" x14ac:dyDescent="0.15">
      <c r="A18" s="2">
        <v>11</v>
      </c>
      <c r="B18" s="10">
        <v>143</v>
      </c>
      <c r="C18" s="10">
        <v>131</v>
      </c>
      <c r="D18" s="11">
        <f>SUM(B18:C18)</f>
        <v>274</v>
      </c>
      <c r="E18" s="5">
        <v>56</v>
      </c>
      <c r="F18" s="10">
        <v>147</v>
      </c>
      <c r="G18" s="10">
        <v>162</v>
      </c>
      <c r="H18" s="11">
        <f>SUM(F18:G18)</f>
        <v>309</v>
      </c>
      <c r="I18" s="5">
        <v>101</v>
      </c>
      <c r="J18" s="10">
        <v>0</v>
      </c>
      <c r="K18" s="10">
        <v>5</v>
      </c>
      <c r="L18" s="10">
        <f>SUM(J18:K18)</f>
        <v>5</v>
      </c>
    </row>
    <row r="19" spans="1:12" x14ac:dyDescent="0.15">
      <c r="A19" s="2">
        <v>12</v>
      </c>
      <c r="B19" s="10">
        <v>153</v>
      </c>
      <c r="C19" s="10">
        <v>128</v>
      </c>
      <c r="D19" s="11">
        <f>SUM(B19:C19)</f>
        <v>281</v>
      </c>
      <c r="E19" s="5">
        <v>57</v>
      </c>
      <c r="F19" s="10">
        <v>185</v>
      </c>
      <c r="G19" s="10">
        <v>184</v>
      </c>
      <c r="H19" s="11">
        <f>SUM(F19:G19)</f>
        <v>369</v>
      </c>
      <c r="I19" s="5">
        <v>102</v>
      </c>
      <c r="J19" s="10">
        <v>0</v>
      </c>
      <c r="K19" s="10">
        <v>3</v>
      </c>
      <c r="L19" s="10">
        <f>SUM(J19:K19)</f>
        <v>3</v>
      </c>
    </row>
    <row r="20" spans="1:12" x14ac:dyDescent="0.15">
      <c r="A20" s="2">
        <v>13</v>
      </c>
      <c r="B20" s="10">
        <v>147</v>
      </c>
      <c r="C20" s="10">
        <v>140</v>
      </c>
      <c r="D20" s="11">
        <f>SUM(B20:C20)</f>
        <v>287</v>
      </c>
      <c r="E20" s="5">
        <v>58</v>
      </c>
      <c r="F20" s="10">
        <v>128</v>
      </c>
      <c r="G20" s="10">
        <v>171</v>
      </c>
      <c r="H20" s="11">
        <f>SUM(F20:G20)</f>
        <v>299</v>
      </c>
      <c r="I20" s="5">
        <v>103</v>
      </c>
      <c r="J20" s="10">
        <v>0</v>
      </c>
      <c r="K20" s="10">
        <v>0</v>
      </c>
      <c r="L20" s="10">
        <f>SUM(J20:K20)</f>
        <v>0</v>
      </c>
    </row>
    <row r="21" spans="1:12" x14ac:dyDescent="0.15">
      <c r="A21" s="2">
        <v>14</v>
      </c>
      <c r="B21" s="10">
        <v>149</v>
      </c>
      <c r="C21" s="10">
        <v>144</v>
      </c>
      <c r="D21" s="11">
        <f>SUM(B21:C21)</f>
        <v>293</v>
      </c>
      <c r="E21" s="5">
        <v>59</v>
      </c>
      <c r="F21" s="10">
        <v>154</v>
      </c>
      <c r="G21" s="10">
        <v>145</v>
      </c>
      <c r="H21" s="11">
        <f>SUM(F21:G21)</f>
        <v>299</v>
      </c>
      <c r="I21" s="5">
        <v>104</v>
      </c>
      <c r="J21" s="10">
        <v>0</v>
      </c>
      <c r="K21" s="10">
        <v>2</v>
      </c>
      <c r="L21" s="10">
        <f>SUM(J21:K21)</f>
        <v>2</v>
      </c>
    </row>
    <row r="22" spans="1:12" x14ac:dyDescent="0.15">
      <c r="A22" s="6" t="s">
        <v>14</v>
      </c>
      <c r="B22" s="7">
        <f>SUM(B23:B27)</f>
        <v>670</v>
      </c>
      <c r="C22" s="7">
        <f>SUM(C23:C27)</f>
        <v>663</v>
      </c>
      <c r="D22" s="8">
        <f>SUM(D23:D27)</f>
        <v>1333</v>
      </c>
      <c r="E22" s="9" t="s">
        <v>15</v>
      </c>
      <c r="F22" s="7">
        <f>SUM(F23:F27)</f>
        <v>902</v>
      </c>
      <c r="G22" s="7">
        <f>SUM(G23:G27)</f>
        <v>922</v>
      </c>
      <c r="H22" s="8">
        <f>SUM(H23:H27)</f>
        <v>1824</v>
      </c>
      <c r="I22" s="9" t="s">
        <v>16</v>
      </c>
      <c r="J22" s="7">
        <f>SUM(J23:J27)</f>
        <v>0</v>
      </c>
      <c r="K22" s="7">
        <f>SUM(K23:K27)</f>
        <v>1</v>
      </c>
      <c r="L22" s="7">
        <f>SUM(L23:L27)</f>
        <v>1</v>
      </c>
    </row>
    <row r="23" spans="1:12" x14ac:dyDescent="0.15">
      <c r="A23" s="2">
        <v>15</v>
      </c>
      <c r="B23" s="10">
        <v>146</v>
      </c>
      <c r="C23" s="10">
        <v>137</v>
      </c>
      <c r="D23" s="11">
        <f>SUM(B23:C23)</f>
        <v>283</v>
      </c>
      <c r="E23" s="5">
        <v>60</v>
      </c>
      <c r="F23" s="16">
        <v>170</v>
      </c>
      <c r="G23" s="10">
        <v>185</v>
      </c>
      <c r="H23" s="11">
        <f>SUM(F23:G23)</f>
        <v>355</v>
      </c>
      <c r="I23" s="5">
        <v>105</v>
      </c>
      <c r="J23" s="10">
        <v>0</v>
      </c>
      <c r="K23" s="10">
        <v>1</v>
      </c>
      <c r="L23" s="10">
        <f>SUM(J23:K23)</f>
        <v>1</v>
      </c>
    </row>
    <row r="24" spans="1:12" x14ac:dyDescent="0.15">
      <c r="A24" s="2">
        <v>16</v>
      </c>
      <c r="B24" s="10">
        <v>147</v>
      </c>
      <c r="C24" s="10">
        <v>138</v>
      </c>
      <c r="D24" s="11">
        <f>SUM(B24:C24)</f>
        <v>285</v>
      </c>
      <c r="E24" s="5">
        <v>61</v>
      </c>
      <c r="F24" s="10">
        <v>196</v>
      </c>
      <c r="G24" s="10">
        <v>201</v>
      </c>
      <c r="H24" s="11">
        <f>SUM(F24:G24)</f>
        <v>397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129</v>
      </c>
      <c r="C25" s="10">
        <v>129</v>
      </c>
      <c r="D25" s="11">
        <f>SUM(B25:C25)</f>
        <v>258</v>
      </c>
      <c r="E25" s="5">
        <v>62</v>
      </c>
      <c r="F25" s="10">
        <v>161</v>
      </c>
      <c r="G25" s="10">
        <v>161</v>
      </c>
      <c r="H25" s="11">
        <f>SUM(F25:G25)</f>
        <v>322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127</v>
      </c>
      <c r="C26" s="10">
        <v>134</v>
      </c>
      <c r="D26" s="11">
        <f>SUM(B26:C26)</f>
        <v>261</v>
      </c>
      <c r="E26" s="5">
        <v>63</v>
      </c>
      <c r="F26" s="10">
        <v>176</v>
      </c>
      <c r="G26" s="10">
        <v>174</v>
      </c>
      <c r="H26" s="11">
        <f>SUM(F26:G26)</f>
        <v>350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121</v>
      </c>
      <c r="C27" s="10">
        <v>125</v>
      </c>
      <c r="D27" s="11">
        <f>SUM(B27:C27)</f>
        <v>246</v>
      </c>
      <c r="E27" s="5">
        <v>64</v>
      </c>
      <c r="F27" s="10">
        <v>199</v>
      </c>
      <c r="G27" s="10">
        <v>201</v>
      </c>
      <c r="H27" s="11">
        <f>SUM(F27:G27)</f>
        <v>400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593</v>
      </c>
      <c r="C28" s="7">
        <f>SUM(C29:C33)</f>
        <v>614</v>
      </c>
      <c r="D28" s="8">
        <f>SUM(D29:D33)</f>
        <v>1207</v>
      </c>
      <c r="E28" s="9" t="s">
        <v>18</v>
      </c>
      <c r="F28" s="7">
        <f>SUM(F29:F33)</f>
        <v>976</v>
      </c>
      <c r="G28" s="7">
        <f>SUM(G29:G33)</f>
        <v>1040</v>
      </c>
      <c r="H28" s="8">
        <f>SUM(H29:H33)</f>
        <v>2016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134</v>
      </c>
      <c r="C29" s="10">
        <v>114</v>
      </c>
      <c r="D29" s="11">
        <f>SUM(B29:C29)</f>
        <v>248</v>
      </c>
      <c r="E29" s="5">
        <v>65</v>
      </c>
      <c r="F29" s="10">
        <v>176</v>
      </c>
      <c r="G29" s="10">
        <v>172</v>
      </c>
      <c r="H29" s="10">
        <f>SUM(F29:G29)</f>
        <v>348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128</v>
      </c>
      <c r="C30" s="10">
        <v>151</v>
      </c>
      <c r="D30" s="11">
        <f>SUM(B30:C30)</f>
        <v>279</v>
      </c>
      <c r="E30" s="5">
        <v>66</v>
      </c>
      <c r="F30" s="10">
        <v>188</v>
      </c>
      <c r="G30" s="10">
        <v>189</v>
      </c>
      <c r="H30" s="10">
        <f>SUM(F30:G30)</f>
        <v>377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99</v>
      </c>
      <c r="C31" s="10">
        <v>121</v>
      </c>
      <c r="D31" s="11">
        <f>SUM(B31:C31)</f>
        <v>220</v>
      </c>
      <c r="E31" s="5">
        <v>67</v>
      </c>
      <c r="F31" s="10">
        <v>201</v>
      </c>
      <c r="G31" s="10">
        <v>226</v>
      </c>
      <c r="H31" s="10">
        <f>SUM(F31:G31)</f>
        <v>427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114</v>
      </c>
      <c r="C32" s="10">
        <v>111</v>
      </c>
      <c r="D32" s="11">
        <f>SUM(B32:C32)</f>
        <v>225</v>
      </c>
      <c r="E32" s="5">
        <v>68</v>
      </c>
      <c r="F32" s="10">
        <v>190</v>
      </c>
      <c r="G32" s="10">
        <v>202</v>
      </c>
      <c r="H32" s="10">
        <f>SUM(F32:G32)</f>
        <v>392</v>
      </c>
      <c r="I32" s="9" t="s">
        <v>4</v>
      </c>
      <c r="J32" s="7">
        <f>B4+B10+B16+B22+B28+B34+B40+B46+B52+F4+F10+F16+F22+F28+F34+F40+F46+F52+J4+J10+J16+J22+J28</f>
        <v>13648</v>
      </c>
      <c r="K32" s="7">
        <f>C4+C10+C16+C22+C28+C34+C40+C46+C52+G4+G10+G16+G22+G28+G34+G40+G46+G52+K4+K10+K16+K22+K28</f>
        <v>14767</v>
      </c>
      <c r="L32" s="7">
        <f>D4+D10+D16+D22+D28+D34+D40+D46+D52+H4+H10+H16+H22+H28+H34+H40+H46+H52+L4+L10+L16+L22 +L28</f>
        <v>28415</v>
      </c>
    </row>
    <row r="33" spans="1:12" x14ac:dyDescent="0.15">
      <c r="A33" s="2">
        <v>24</v>
      </c>
      <c r="B33" s="10">
        <v>118</v>
      </c>
      <c r="C33" s="10">
        <v>117</v>
      </c>
      <c r="D33" s="11">
        <f>SUM(B33:C33)</f>
        <v>235</v>
      </c>
      <c r="E33" s="5">
        <v>69</v>
      </c>
      <c r="F33" s="10">
        <v>221</v>
      </c>
      <c r="G33" s="10">
        <v>251</v>
      </c>
      <c r="H33" s="10">
        <f>SUM(F33:G33)</f>
        <v>472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590</v>
      </c>
      <c r="C34" s="7">
        <f>SUM(C35:C39)</f>
        <v>652</v>
      </c>
      <c r="D34" s="8">
        <f>SUM(D35:D39)</f>
        <v>1242</v>
      </c>
      <c r="E34" s="9" t="s">
        <v>20</v>
      </c>
      <c r="F34" s="7">
        <f>SUM(F35:F39)</f>
        <v>1002</v>
      </c>
      <c r="G34" s="7">
        <f>SUM(G35:G39)</f>
        <v>1140</v>
      </c>
      <c r="H34" s="7">
        <f>SUM(H35:H39)</f>
        <v>2142</v>
      </c>
      <c r="I34" s="14"/>
      <c r="J34" s="15"/>
      <c r="K34" s="15"/>
      <c r="L34" s="15"/>
    </row>
    <row r="35" spans="1:12" x14ac:dyDescent="0.15">
      <c r="A35" s="2">
        <v>25</v>
      </c>
      <c r="B35" s="10">
        <v>117</v>
      </c>
      <c r="C35" s="10">
        <v>135</v>
      </c>
      <c r="D35" s="11">
        <f>SUM(B35:C35)</f>
        <v>252</v>
      </c>
      <c r="E35" s="5">
        <v>70</v>
      </c>
      <c r="F35" s="10">
        <v>225</v>
      </c>
      <c r="G35" s="10">
        <v>233</v>
      </c>
      <c r="H35" s="10">
        <f>SUM(F35:G35)</f>
        <v>458</v>
      </c>
      <c r="I35" s="14"/>
      <c r="J35" s="15"/>
      <c r="K35" s="15"/>
      <c r="L35" s="15"/>
    </row>
    <row r="36" spans="1:12" x14ac:dyDescent="0.15">
      <c r="A36" s="2">
        <v>26</v>
      </c>
      <c r="B36" s="10">
        <v>105</v>
      </c>
      <c r="C36" s="10">
        <v>112</v>
      </c>
      <c r="D36" s="11">
        <f>SUM(B36:C36)</f>
        <v>217</v>
      </c>
      <c r="E36" s="5">
        <v>71</v>
      </c>
      <c r="F36" s="10">
        <v>243</v>
      </c>
      <c r="G36" s="10">
        <v>282</v>
      </c>
      <c r="H36" s="10">
        <f>SUM(F36:G36)</f>
        <v>525</v>
      </c>
      <c r="I36" s="14"/>
      <c r="J36" s="15"/>
      <c r="K36" s="15"/>
      <c r="L36" s="15"/>
    </row>
    <row r="37" spans="1:12" x14ac:dyDescent="0.15">
      <c r="A37" s="2">
        <v>27</v>
      </c>
      <c r="B37" s="10">
        <v>113</v>
      </c>
      <c r="C37" s="10">
        <v>118</v>
      </c>
      <c r="D37" s="11">
        <f>SUM(B37:C37)</f>
        <v>231</v>
      </c>
      <c r="E37" s="5">
        <v>72</v>
      </c>
      <c r="F37" s="10">
        <v>223</v>
      </c>
      <c r="G37" s="10">
        <v>261</v>
      </c>
      <c r="H37" s="10">
        <f>SUM(F37:G37)</f>
        <v>484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131</v>
      </c>
      <c r="C38" s="10">
        <v>136</v>
      </c>
      <c r="D38" s="11">
        <f>SUM(B38:C38)</f>
        <v>267</v>
      </c>
      <c r="E38" s="5">
        <v>73</v>
      </c>
      <c r="F38" s="10">
        <v>207</v>
      </c>
      <c r="G38" s="10">
        <v>209</v>
      </c>
      <c r="H38" s="10">
        <f>SUM(F38:G38)</f>
        <v>416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124</v>
      </c>
      <c r="C39" s="10">
        <v>151</v>
      </c>
      <c r="D39" s="11">
        <f>SUM(B39:C39)</f>
        <v>275</v>
      </c>
      <c r="E39" s="5">
        <v>74</v>
      </c>
      <c r="F39" s="10">
        <v>104</v>
      </c>
      <c r="G39" s="10">
        <v>155</v>
      </c>
      <c r="H39" s="10">
        <f>SUM(F39:G39)</f>
        <v>259</v>
      </c>
      <c r="I39" s="2" t="s">
        <v>29</v>
      </c>
      <c r="J39" s="19">
        <f>SUM(B4,B10,B16)</f>
        <v>1996</v>
      </c>
      <c r="K39" s="19">
        <f>SUM(C4,C10,C16)</f>
        <v>1868</v>
      </c>
      <c r="L39" s="19">
        <f>SUM(D4,D10,D16)</f>
        <v>3864</v>
      </c>
    </row>
    <row r="40" spans="1:12" x14ac:dyDescent="0.15">
      <c r="A40" s="6" t="s">
        <v>21</v>
      </c>
      <c r="B40" s="7">
        <f>SUM(B41:B45)</f>
        <v>756</v>
      </c>
      <c r="C40" s="7">
        <f>SUM(C41:C45)</f>
        <v>703</v>
      </c>
      <c r="D40" s="8">
        <f>SUM(D41:D45)</f>
        <v>1459</v>
      </c>
      <c r="E40" s="9" t="s">
        <v>22</v>
      </c>
      <c r="F40" s="7">
        <f>SUM(F41:F45)</f>
        <v>744</v>
      </c>
      <c r="G40" s="7">
        <f>SUM(G41:G45)</f>
        <v>848</v>
      </c>
      <c r="H40" s="7">
        <f>SUM(H41:H45)</f>
        <v>1592</v>
      </c>
      <c r="I40" s="2" t="s">
        <v>30</v>
      </c>
      <c r="J40" s="19">
        <f>SUM(B22,B28,B34,B40,B46,B52,F4,F10,F16,F22)</f>
        <v>7957</v>
      </c>
      <c r="K40" s="19">
        <f>SUM(C22,C28,C34,C40,C46,C52,G4,G10,G16,G22)</f>
        <v>8053</v>
      </c>
      <c r="L40" s="19">
        <f>SUM(D22,D28,D34,D40,D46,D52,H4,H10,H16,H22)</f>
        <v>16010</v>
      </c>
    </row>
    <row r="41" spans="1:12" x14ac:dyDescent="0.15">
      <c r="A41" s="2">
        <v>30</v>
      </c>
      <c r="B41" s="16">
        <v>140</v>
      </c>
      <c r="C41" s="10">
        <v>151</v>
      </c>
      <c r="D41" s="11">
        <f>SUM(B41:C41)</f>
        <v>291</v>
      </c>
      <c r="E41" s="5">
        <v>75</v>
      </c>
      <c r="F41" s="10">
        <v>145</v>
      </c>
      <c r="G41" s="10">
        <v>160</v>
      </c>
      <c r="H41" s="10">
        <f>SUM(F41:G41)</f>
        <v>305</v>
      </c>
      <c r="I41" s="2" t="s">
        <v>31</v>
      </c>
      <c r="J41" s="19">
        <f>SUM(F28,F34,F40,F46,F52,J4,J10,J16,J22)</f>
        <v>3695</v>
      </c>
      <c r="K41" s="19">
        <f>SUM(G28,G34,G40,G46,G52,K4,K10,K16,K22,K28)</f>
        <v>4846</v>
      </c>
      <c r="L41" s="19">
        <f>SUM(H28,H34,H40,H46,H52,L4,L10,L16,L22+L28)</f>
        <v>8541</v>
      </c>
    </row>
    <row r="42" spans="1:12" x14ac:dyDescent="0.15">
      <c r="A42" s="2">
        <v>31</v>
      </c>
      <c r="B42" s="10">
        <v>144</v>
      </c>
      <c r="C42" s="10">
        <v>127</v>
      </c>
      <c r="D42" s="11">
        <f>SUM(B42:C42)</f>
        <v>271</v>
      </c>
      <c r="E42" s="5">
        <v>76</v>
      </c>
      <c r="F42" s="10">
        <v>174</v>
      </c>
      <c r="G42" s="10">
        <v>204</v>
      </c>
      <c r="H42" s="10">
        <f>SUM(F42:G42)</f>
        <v>378</v>
      </c>
      <c r="I42" s="20" t="s">
        <v>32</v>
      </c>
      <c r="J42" s="19">
        <f>SUM(F28,F34)</f>
        <v>1978</v>
      </c>
      <c r="K42" s="19">
        <f>SUM(G28,G34)</f>
        <v>2180</v>
      </c>
      <c r="L42" s="19">
        <f>SUM(H28,H34)</f>
        <v>4158</v>
      </c>
    </row>
    <row r="43" spans="1:12" x14ac:dyDescent="0.15">
      <c r="A43" s="2">
        <v>32</v>
      </c>
      <c r="B43" s="10">
        <v>165</v>
      </c>
      <c r="C43" s="10">
        <v>149</v>
      </c>
      <c r="D43" s="11">
        <f>SUM(B43:C43)</f>
        <v>314</v>
      </c>
      <c r="E43" s="5">
        <v>77</v>
      </c>
      <c r="F43" s="10">
        <v>135</v>
      </c>
      <c r="G43" s="10">
        <v>153</v>
      </c>
      <c r="H43" s="10">
        <f>SUM(F43:G43)</f>
        <v>288</v>
      </c>
      <c r="I43" s="20" t="s">
        <v>33</v>
      </c>
      <c r="J43" s="19">
        <f>SUM(F40,F46,F52,J4,J10,J16,J22,J28)</f>
        <v>1717</v>
      </c>
      <c r="K43" s="19">
        <f>SUM(G40,G46,G52,K4,K10,K16,K22,K28)</f>
        <v>2666</v>
      </c>
      <c r="L43" s="19">
        <f>SUM(H40,H46,H52,L4,L10,L16,L22,L28)</f>
        <v>4383</v>
      </c>
    </row>
    <row r="44" spans="1:12" x14ac:dyDescent="0.15">
      <c r="A44" s="2">
        <v>33</v>
      </c>
      <c r="B44" s="10">
        <v>153</v>
      </c>
      <c r="C44" s="10">
        <v>137</v>
      </c>
      <c r="D44" s="11">
        <f>SUM(B44:C44)</f>
        <v>290</v>
      </c>
      <c r="E44" s="5">
        <v>78</v>
      </c>
      <c r="F44" s="10">
        <v>150</v>
      </c>
      <c r="G44" s="10">
        <v>173</v>
      </c>
      <c r="H44" s="10">
        <f>SUM(F44:G44)</f>
        <v>323</v>
      </c>
      <c r="I44" s="14"/>
      <c r="J44" s="15"/>
      <c r="K44" s="15"/>
      <c r="L44" s="15"/>
    </row>
    <row r="45" spans="1:12" x14ac:dyDescent="0.15">
      <c r="A45" s="2">
        <v>34</v>
      </c>
      <c r="B45" s="10">
        <v>154</v>
      </c>
      <c r="C45" s="10">
        <v>139</v>
      </c>
      <c r="D45" s="11">
        <f>SUM(B45:C45)</f>
        <v>293</v>
      </c>
      <c r="E45" s="5">
        <v>79</v>
      </c>
      <c r="F45" s="10">
        <v>140</v>
      </c>
      <c r="G45" s="10">
        <v>158</v>
      </c>
      <c r="H45" s="10">
        <f>SUM(F45:G45)</f>
        <v>298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845</v>
      </c>
      <c r="C46" s="7">
        <f>SUM(C47:C51)</f>
        <v>848</v>
      </c>
      <c r="D46" s="8">
        <f>SUM(D47:D51)</f>
        <v>1693</v>
      </c>
      <c r="E46" s="9" t="s">
        <v>24</v>
      </c>
      <c r="F46" s="7">
        <f>SUM(F47:F51)</f>
        <v>500</v>
      </c>
      <c r="G46" s="7">
        <f>SUM(G47:G51)</f>
        <v>737</v>
      </c>
      <c r="H46" s="7">
        <f>SUM(H47:H51)</f>
        <v>1237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167</v>
      </c>
      <c r="C47" s="10">
        <v>146</v>
      </c>
      <c r="D47" s="11">
        <f>SUM(B47:C47)</f>
        <v>313</v>
      </c>
      <c r="E47" s="5">
        <v>80</v>
      </c>
      <c r="F47" s="10">
        <v>110</v>
      </c>
      <c r="G47" s="10">
        <v>165</v>
      </c>
      <c r="H47" s="10">
        <f>SUM(F47:G47)</f>
        <v>275</v>
      </c>
      <c r="I47" s="2" t="s">
        <v>29</v>
      </c>
      <c r="J47" s="21">
        <f>ROUND(J39/$J$32*100,1)</f>
        <v>14.6</v>
      </c>
      <c r="K47" s="21">
        <f>ROUND(K39/$K$32*100,1)</f>
        <v>12.6</v>
      </c>
      <c r="L47" s="21">
        <f>ROUND(L39/$L$32*100,1)</f>
        <v>13.6</v>
      </c>
    </row>
    <row r="48" spans="1:12" x14ac:dyDescent="0.15">
      <c r="A48" s="2">
        <v>36</v>
      </c>
      <c r="B48" s="16">
        <v>184</v>
      </c>
      <c r="C48" s="10">
        <v>172</v>
      </c>
      <c r="D48" s="11">
        <f>SUM(B48:C48)</f>
        <v>356</v>
      </c>
      <c r="E48" s="5">
        <v>81</v>
      </c>
      <c r="F48" s="10">
        <v>101</v>
      </c>
      <c r="G48" s="10">
        <v>134</v>
      </c>
      <c r="H48" s="10">
        <f>SUM(F48:G48)</f>
        <v>235</v>
      </c>
      <c r="I48" s="2" t="s">
        <v>30</v>
      </c>
      <c r="J48" s="21">
        <f>ROUND(J40/$J$32*100,1)</f>
        <v>58.3</v>
      </c>
      <c r="K48" s="21">
        <f>ROUND(K40/$K$32*100,1)</f>
        <v>54.5</v>
      </c>
      <c r="L48" s="21">
        <f>ROUND(L40/$L$32*100,1)</f>
        <v>56.3</v>
      </c>
    </row>
    <row r="49" spans="1:12" x14ac:dyDescent="0.15">
      <c r="A49" s="2">
        <v>37</v>
      </c>
      <c r="B49" s="10">
        <v>178</v>
      </c>
      <c r="C49" s="10">
        <v>191</v>
      </c>
      <c r="D49" s="11">
        <f>SUM(B49:C49)</f>
        <v>369</v>
      </c>
      <c r="E49" s="5">
        <v>82</v>
      </c>
      <c r="F49" s="10">
        <v>103</v>
      </c>
      <c r="G49" s="10">
        <v>159</v>
      </c>
      <c r="H49" s="10">
        <f>SUM(F49:G49)</f>
        <v>262</v>
      </c>
      <c r="I49" s="2" t="s">
        <v>31</v>
      </c>
      <c r="J49" s="21">
        <f>ROUND(J41/$J$32*100,1)</f>
        <v>27.1</v>
      </c>
      <c r="K49" s="21">
        <f>ROUND(K41/$K$32*100,1)</f>
        <v>32.799999999999997</v>
      </c>
      <c r="L49" s="21">
        <f>ROUND(L41/$L$32*100,2)</f>
        <v>30.06</v>
      </c>
    </row>
    <row r="50" spans="1:12" x14ac:dyDescent="0.15">
      <c r="A50" s="2">
        <v>38</v>
      </c>
      <c r="B50" s="10">
        <v>150</v>
      </c>
      <c r="C50" s="10">
        <v>170</v>
      </c>
      <c r="D50" s="11">
        <f>SUM(B50:C50)</f>
        <v>320</v>
      </c>
      <c r="E50" s="5">
        <v>83</v>
      </c>
      <c r="F50" s="10">
        <v>100</v>
      </c>
      <c r="G50" s="10">
        <v>144</v>
      </c>
      <c r="H50" s="10">
        <f>SUM(F50:G50)</f>
        <v>244</v>
      </c>
      <c r="I50" s="20" t="s">
        <v>32</v>
      </c>
      <c r="J50" s="21">
        <f>ROUND(J42/$J$32*100,1)</f>
        <v>14.5</v>
      </c>
      <c r="K50" s="21">
        <f>ROUND(K42/$K$32*100,1)</f>
        <v>14.8</v>
      </c>
      <c r="L50" s="21">
        <f>ROUND(L42/$L$32*100,1)</f>
        <v>14.6</v>
      </c>
    </row>
    <row r="51" spans="1:12" x14ac:dyDescent="0.15">
      <c r="A51" s="2">
        <v>39</v>
      </c>
      <c r="B51" s="10">
        <v>166</v>
      </c>
      <c r="C51" s="10">
        <v>169</v>
      </c>
      <c r="D51" s="11">
        <f>SUM(B51:C51)</f>
        <v>335</v>
      </c>
      <c r="E51" s="5">
        <v>84</v>
      </c>
      <c r="F51" s="10">
        <v>86</v>
      </c>
      <c r="G51" s="10">
        <v>135</v>
      </c>
      <c r="H51" s="10">
        <f>SUM(F51:G51)</f>
        <v>221</v>
      </c>
      <c r="I51" s="20" t="s">
        <v>33</v>
      </c>
      <c r="J51" s="21">
        <f>ROUND(J43/$J$32*100,1)</f>
        <v>12.6</v>
      </c>
      <c r="K51" s="21">
        <f>ROUND(K43/$K$32*100,1)</f>
        <v>18.100000000000001</v>
      </c>
      <c r="L51" s="21">
        <f>ROUND(L43/$L$32*100,1)</f>
        <v>15.4</v>
      </c>
    </row>
    <row r="52" spans="1:12" x14ac:dyDescent="0.15">
      <c r="A52" s="6" t="s">
        <v>25</v>
      </c>
      <c r="B52" s="7">
        <f>SUM(B53:B57)</f>
        <v>996</v>
      </c>
      <c r="C52" s="7">
        <f>SUM(C53:C57)</f>
        <v>936</v>
      </c>
      <c r="D52" s="8">
        <f>SUM(D53:D57)</f>
        <v>1932</v>
      </c>
      <c r="E52" s="9" t="s">
        <v>26</v>
      </c>
      <c r="F52" s="7">
        <f>SUM(F53:F57)</f>
        <v>329</v>
      </c>
      <c r="G52" s="7">
        <f>SUM(G53:G57)</f>
        <v>567</v>
      </c>
      <c r="H52" s="7">
        <f>SUM(H53:H57)</f>
        <v>896</v>
      </c>
      <c r="I52" s="14"/>
      <c r="J52" s="15"/>
      <c r="K52" s="15"/>
      <c r="L52" s="15"/>
    </row>
    <row r="53" spans="1:12" x14ac:dyDescent="0.15">
      <c r="A53" s="2">
        <v>40</v>
      </c>
      <c r="B53" s="10">
        <v>184</v>
      </c>
      <c r="C53" s="10">
        <v>177</v>
      </c>
      <c r="D53" s="11">
        <f>SUM(B53:C53)</f>
        <v>361</v>
      </c>
      <c r="E53" s="5">
        <v>85</v>
      </c>
      <c r="F53" s="10">
        <v>76</v>
      </c>
      <c r="G53" s="10">
        <v>135</v>
      </c>
      <c r="H53" s="10">
        <f>SUM(F53:G53)</f>
        <v>211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188</v>
      </c>
      <c r="C54" s="10">
        <v>157</v>
      </c>
      <c r="D54" s="11">
        <f>SUM(B54:C54)</f>
        <v>345</v>
      </c>
      <c r="E54" s="5">
        <v>86</v>
      </c>
      <c r="F54" s="10">
        <v>76</v>
      </c>
      <c r="G54" s="10">
        <v>104</v>
      </c>
      <c r="H54" s="10">
        <f>SUM(F54:G54)</f>
        <v>180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191</v>
      </c>
      <c r="C55" s="10">
        <v>184</v>
      </c>
      <c r="D55" s="11">
        <f>SUM(B55:C55)</f>
        <v>375</v>
      </c>
      <c r="E55" s="5">
        <v>87</v>
      </c>
      <c r="F55" s="10">
        <v>78</v>
      </c>
      <c r="G55" s="10">
        <v>119</v>
      </c>
      <c r="H55" s="10">
        <f>SUM(F55:G55)</f>
        <v>197</v>
      </c>
      <c r="I55" s="1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45.417863423212189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48.846211146475248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47.199542495161005</v>
      </c>
    </row>
    <row r="56" spans="1:12" x14ac:dyDescent="0.15">
      <c r="A56" s="2">
        <v>43</v>
      </c>
      <c r="B56" s="10">
        <v>221</v>
      </c>
      <c r="C56" s="23">
        <v>200</v>
      </c>
      <c r="D56" s="11">
        <f>SUM(B56:C56)</f>
        <v>421</v>
      </c>
      <c r="E56" s="5">
        <v>88</v>
      </c>
      <c r="F56" s="10">
        <v>56</v>
      </c>
      <c r="G56" s="10">
        <v>104</v>
      </c>
      <c r="H56" s="10">
        <f>SUM(F56:G56)</f>
        <v>160</v>
      </c>
      <c r="I56" s="14"/>
      <c r="J56" s="15"/>
      <c r="K56" s="15"/>
      <c r="L56" s="15"/>
    </row>
    <row r="57" spans="1:12" x14ac:dyDescent="0.15">
      <c r="A57" s="2">
        <v>44</v>
      </c>
      <c r="B57" s="10">
        <v>212</v>
      </c>
      <c r="C57" s="10">
        <v>218</v>
      </c>
      <c r="D57" s="11">
        <f>SUM(B57:C57)</f>
        <v>430</v>
      </c>
      <c r="E57" s="5">
        <v>89</v>
      </c>
      <c r="F57" s="10">
        <v>43</v>
      </c>
      <c r="G57" s="10">
        <v>105</v>
      </c>
      <c r="H57" s="10">
        <f>SUM(F57:G57)</f>
        <v>148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2"/>
      <c r="J59" s="15"/>
      <c r="K59" s="15"/>
      <c r="L59" s="15"/>
    </row>
    <row r="60" spans="1:12" x14ac:dyDescent="0.15">
      <c r="C60" s="22"/>
    </row>
    <row r="61" spans="1:12" x14ac:dyDescent="0.15">
      <c r="C61" s="22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39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630</v>
      </c>
      <c r="C4" s="7">
        <f>SUM(C5:C9)</f>
        <v>547</v>
      </c>
      <c r="D4" s="8">
        <f>SUM(D5:D9)</f>
        <v>1177</v>
      </c>
      <c r="E4" s="9" t="s">
        <v>6</v>
      </c>
      <c r="F4" s="7">
        <f>SUM(F5:F9)</f>
        <v>1000</v>
      </c>
      <c r="G4" s="7">
        <f>SUM(G5:G9)</f>
        <v>990</v>
      </c>
      <c r="H4" s="8">
        <f>SUM(H5:H9)</f>
        <v>1990</v>
      </c>
      <c r="I4" s="9" t="s">
        <v>7</v>
      </c>
      <c r="J4" s="7">
        <f>SUM(J5:J9)</f>
        <v>124</v>
      </c>
      <c r="K4" s="7">
        <f>SUM(K5:K9)</f>
        <v>367</v>
      </c>
      <c r="L4" s="7">
        <f>SUM(L5:L9)</f>
        <v>491</v>
      </c>
    </row>
    <row r="5" spans="1:12" x14ac:dyDescent="0.15">
      <c r="A5" s="2">
        <v>0</v>
      </c>
      <c r="B5" s="10">
        <v>108</v>
      </c>
      <c r="C5" s="10">
        <v>83</v>
      </c>
      <c r="D5" s="11">
        <f>SUM(B5:C5)</f>
        <v>191</v>
      </c>
      <c r="E5" s="5">
        <v>45</v>
      </c>
      <c r="F5" s="10">
        <v>205</v>
      </c>
      <c r="G5" s="10">
        <v>233</v>
      </c>
      <c r="H5" s="11">
        <f>SUM(F5:G5)</f>
        <v>438</v>
      </c>
      <c r="I5" s="5">
        <v>90</v>
      </c>
      <c r="J5" s="10">
        <v>40</v>
      </c>
      <c r="K5" s="10">
        <v>106</v>
      </c>
      <c r="L5" s="10">
        <f>SUM(J5:K5)</f>
        <v>146</v>
      </c>
    </row>
    <row r="6" spans="1:12" x14ac:dyDescent="0.15">
      <c r="A6" s="2">
        <v>1</v>
      </c>
      <c r="B6" s="10">
        <v>128</v>
      </c>
      <c r="C6" s="10">
        <v>135</v>
      </c>
      <c r="D6" s="11">
        <f>SUM(B6:C6)</f>
        <v>263</v>
      </c>
      <c r="E6" s="5">
        <v>46</v>
      </c>
      <c r="F6" s="10">
        <v>182</v>
      </c>
      <c r="G6" s="10">
        <v>187</v>
      </c>
      <c r="H6" s="11">
        <f>SUM(F6:G6)</f>
        <v>369</v>
      </c>
      <c r="I6" s="5">
        <v>91</v>
      </c>
      <c r="J6" s="10">
        <v>31</v>
      </c>
      <c r="K6" s="10">
        <v>90</v>
      </c>
      <c r="L6" s="10">
        <f>SUM(J6:K6)</f>
        <v>121</v>
      </c>
    </row>
    <row r="7" spans="1:12" x14ac:dyDescent="0.15">
      <c r="A7" s="2">
        <v>2</v>
      </c>
      <c r="B7" s="10">
        <v>131</v>
      </c>
      <c r="C7" s="10">
        <v>109</v>
      </c>
      <c r="D7" s="11">
        <f>SUM(B7:C7)</f>
        <v>240</v>
      </c>
      <c r="E7" s="5">
        <v>47</v>
      </c>
      <c r="F7" s="10">
        <v>204</v>
      </c>
      <c r="G7" s="10">
        <v>201</v>
      </c>
      <c r="H7" s="11">
        <f>SUM(F7:G7)</f>
        <v>405</v>
      </c>
      <c r="I7" s="5">
        <v>92</v>
      </c>
      <c r="J7" s="10">
        <v>25</v>
      </c>
      <c r="K7" s="10">
        <v>70</v>
      </c>
      <c r="L7" s="10">
        <f>SUM(J7:K7)</f>
        <v>95</v>
      </c>
    </row>
    <row r="8" spans="1:12" x14ac:dyDescent="0.15">
      <c r="A8" s="2">
        <v>3</v>
      </c>
      <c r="B8" s="10">
        <v>134</v>
      </c>
      <c r="C8" s="10">
        <v>101</v>
      </c>
      <c r="D8" s="11">
        <f>SUM(B8:C8)</f>
        <v>235</v>
      </c>
      <c r="E8" s="5">
        <v>48</v>
      </c>
      <c r="F8" s="10">
        <v>194</v>
      </c>
      <c r="G8" s="10">
        <v>190</v>
      </c>
      <c r="H8" s="11">
        <f>SUM(F8:G8)</f>
        <v>384</v>
      </c>
      <c r="I8" s="5">
        <v>93</v>
      </c>
      <c r="J8" s="10">
        <v>15</v>
      </c>
      <c r="K8" s="10">
        <v>55</v>
      </c>
      <c r="L8" s="10">
        <f>SUM(J8:K8)</f>
        <v>70</v>
      </c>
    </row>
    <row r="9" spans="1:12" x14ac:dyDescent="0.15">
      <c r="A9" s="2">
        <v>4</v>
      </c>
      <c r="B9" s="10">
        <v>129</v>
      </c>
      <c r="C9" s="10">
        <v>119</v>
      </c>
      <c r="D9" s="11">
        <f>SUM(B9:C9)</f>
        <v>248</v>
      </c>
      <c r="E9" s="5">
        <v>49</v>
      </c>
      <c r="F9" s="10">
        <v>215</v>
      </c>
      <c r="G9" s="10">
        <v>179</v>
      </c>
      <c r="H9" s="11">
        <f>SUM(F9:G9)</f>
        <v>394</v>
      </c>
      <c r="I9" s="5">
        <v>94</v>
      </c>
      <c r="J9" s="10">
        <v>13</v>
      </c>
      <c r="K9" s="10">
        <v>46</v>
      </c>
      <c r="L9" s="10">
        <f>SUM(J9:K9)</f>
        <v>59</v>
      </c>
    </row>
    <row r="10" spans="1:12" x14ac:dyDescent="0.15">
      <c r="A10" s="6" t="s">
        <v>8</v>
      </c>
      <c r="B10" s="7">
        <f>SUM(B11:B15)</f>
        <v>651</v>
      </c>
      <c r="C10" s="7">
        <f>SUM(C11:C15)</f>
        <v>651</v>
      </c>
      <c r="D10" s="8">
        <f>SUM(D11:D15)</f>
        <v>1302</v>
      </c>
      <c r="E10" s="9" t="s">
        <v>9</v>
      </c>
      <c r="F10" s="7">
        <f>SUM(F11:F15)</f>
        <v>820</v>
      </c>
      <c r="G10" s="7">
        <f>SUM(G11:G15)</f>
        <v>889</v>
      </c>
      <c r="H10" s="8">
        <f>SUM(H11:H15)</f>
        <v>1709</v>
      </c>
      <c r="I10" s="9" t="s">
        <v>10</v>
      </c>
      <c r="J10" s="7">
        <f>SUM(J11:J15)</f>
        <v>20</v>
      </c>
      <c r="K10" s="7">
        <f>SUM(K11:K15)</f>
        <v>129</v>
      </c>
      <c r="L10" s="7">
        <f>SUM(L11:L15)</f>
        <v>149</v>
      </c>
    </row>
    <row r="11" spans="1:12" x14ac:dyDescent="0.15">
      <c r="A11" s="2">
        <v>5</v>
      </c>
      <c r="B11" s="10">
        <v>114</v>
      </c>
      <c r="C11" s="10">
        <v>128</v>
      </c>
      <c r="D11" s="11">
        <f>SUM(B11:C11)</f>
        <v>242</v>
      </c>
      <c r="E11" s="5">
        <v>50</v>
      </c>
      <c r="F11" s="10">
        <v>184</v>
      </c>
      <c r="G11" s="10">
        <v>191</v>
      </c>
      <c r="H11" s="11">
        <f>SUM(F11:G11)</f>
        <v>375</v>
      </c>
      <c r="I11" s="5">
        <v>95</v>
      </c>
      <c r="J11" s="10">
        <v>7</v>
      </c>
      <c r="K11" s="10">
        <v>51</v>
      </c>
      <c r="L11" s="10">
        <f>SUM(J11:K11)</f>
        <v>58</v>
      </c>
    </row>
    <row r="12" spans="1:12" x14ac:dyDescent="0.15">
      <c r="A12" s="2">
        <v>6</v>
      </c>
      <c r="B12" s="10">
        <v>139</v>
      </c>
      <c r="C12" s="10">
        <v>129</v>
      </c>
      <c r="D12" s="11">
        <f>SUM(B12:C12)</f>
        <v>268</v>
      </c>
      <c r="E12" s="5">
        <v>51</v>
      </c>
      <c r="F12" s="10">
        <v>171</v>
      </c>
      <c r="G12" s="10">
        <v>187</v>
      </c>
      <c r="H12" s="11">
        <f>SUM(F12:G12)</f>
        <v>358</v>
      </c>
      <c r="I12" s="5">
        <v>96</v>
      </c>
      <c r="J12" s="10">
        <v>5</v>
      </c>
      <c r="K12" s="10">
        <v>33</v>
      </c>
      <c r="L12" s="10">
        <f>SUM(J12:K12)</f>
        <v>38</v>
      </c>
    </row>
    <row r="13" spans="1:12" x14ac:dyDescent="0.15">
      <c r="A13" s="2">
        <v>7</v>
      </c>
      <c r="B13" s="10">
        <v>126</v>
      </c>
      <c r="C13" s="10">
        <v>126</v>
      </c>
      <c r="D13" s="11">
        <f>SUM(B13:C13)</f>
        <v>252</v>
      </c>
      <c r="E13" s="5">
        <v>52</v>
      </c>
      <c r="F13" s="10">
        <v>177</v>
      </c>
      <c r="G13" s="16">
        <v>188</v>
      </c>
      <c r="H13" s="11">
        <f>SUM(F13:G13)</f>
        <v>365</v>
      </c>
      <c r="I13" s="5">
        <v>97</v>
      </c>
      <c r="J13" s="10">
        <v>2</v>
      </c>
      <c r="K13" s="10">
        <v>20</v>
      </c>
      <c r="L13" s="10">
        <f>SUM(J13:K13)</f>
        <v>22</v>
      </c>
    </row>
    <row r="14" spans="1:12" x14ac:dyDescent="0.15">
      <c r="A14" s="2">
        <v>8</v>
      </c>
      <c r="B14" s="10">
        <v>129</v>
      </c>
      <c r="C14" s="10">
        <v>141</v>
      </c>
      <c r="D14" s="11">
        <f>SUM(B14:C14)</f>
        <v>270</v>
      </c>
      <c r="E14" s="5">
        <v>53</v>
      </c>
      <c r="F14" s="10">
        <v>157</v>
      </c>
      <c r="G14" s="10">
        <v>174</v>
      </c>
      <c r="H14" s="11">
        <f>SUM(F14:G14)</f>
        <v>331</v>
      </c>
      <c r="I14" s="5">
        <v>98</v>
      </c>
      <c r="J14" s="10">
        <v>1</v>
      </c>
      <c r="K14" s="10">
        <v>16</v>
      </c>
      <c r="L14" s="10">
        <f>SUM(J14:K14)</f>
        <v>17</v>
      </c>
    </row>
    <row r="15" spans="1:12" x14ac:dyDescent="0.15">
      <c r="A15" s="2">
        <v>9</v>
      </c>
      <c r="B15" s="10">
        <v>143</v>
      </c>
      <c r="C15" s="10">
        <v>127</v>
      </c>
      <c r="D15" s="11">
        <f>SUM(B15:C15)</f>
        <v>270</v>
      </c>
      <c r="E15" s="5">
        <v>54</v>
      </c>
      <c r="F15" s="10">
        <v>131</v>
      </c>
      <c r="G15" s="10">
        <v>149</v>
      </c>
      <c r="H15" s="11">
        <f>SUM(F15:G15)</f>
        <v>280</v>
      </c>
      <c r="I15" s="5">
        <v>99</v>
      </c>
      <c r="J15" s="10">
        <v>5</v>
      </c>
      <c r="K15" s="10">
        <v>9</v>
      </c>
      <c r="L15" s="10">
        <f>SUM(J15:K15)</f>
        <v>14</v>
      </c>
    </row>
    <row r="16" spans="1:12" x14ac:dyDescent="0.15">
      <c r="A16" s="6" t="s">
        <v>11</v>
      </c>
      <c r="B16" s="7">
        <f>SUM(B17:B21)</f>
        <v>709</v>
      </c>
      <c r="C16" s="7">
        <f>SUM(C17:C21)</f>
        <v>669</v>
      </c>
      <c r="D16" s="8">
        <f>SUM(D17:D21)</f>
        <v>1378</v>
      </c>
      <c r="E16" s="9" t="s">
        <v>12</v>
      </c>
      <c r="F16" s="7">
        <f>SUM(F17:F21)</f>
        <v>796</v>
      </c>
      <c r="G16" s="7">
        <f>SUM(G17:G21)</f>
        <v>835</v>
      </c>
      <c r="H16" s="8">
        <f>SUM(H17:H21)</f>
        <v>1631</v>
      </c>
      <c r="I16" s="9" t="s">
        <v>13</v>
      </c>
      <c r="J16" s="7">
        <f>SUM(J17:J21)</f>
        <v>3</v>
      </c>
      <c r="K16" s="7">
        <f>SUM(K17:K21)</f>
        <v>19</v>
      </c>
      <c r="L16" s="7">
        <f>SUM(L17:L21)</f>
        <v>22</v>
      </c>
    </row>
    <row r="17" spans="1:12" x14ac:dyDescent="0.15">
      <c r="A17" s="2">
        <v>10</v>
      </c>
      <c r="B17" s="10">
        <v>122</v>
      </c>
      <c r="C17" s="10">
        <v>126</v>
      </c>
      <c r="D17" s="11">
        <f>SUM(B17:C17)</f>
        <v>248</v>
      </c>
      <c r="E17" s="5">
        <v>55</v>
      </c>
      <c r="F17" s="10">
        <v>181</v>
      </c>
      <c r="G17" s="10">
        <v>176</v>
      </c>
      <c r="H17" s="11">
        <f>SUM(F17:G17)</f>
        <v>357</v>
      </c>
      <c r="I17" s="5">
        <v>100</v>
      </c>
      <c r="J17" s="10">
        <v>3</v>
      </c>
      <c r="K17" s="16">
        <v>9</v>
      </c>
      <c r="L17" s="10">
        <f>SUM(J17:K17)</f>
        <v>12</v>
      </c>
    </row>
    <row r="18" spans="1:12" x14ac:dyDescent="0.15">
      <c r="A18" s="2">
        <v>11</v>
      </c>
      <c r="B18" s="10">
        <v>141</v>
      </c>
      <c r="C18" s="10">
        <v>131</v>
      </c>
      <c r="D18" s="11">
        <f>SUM(B18:C18)</f>
        <v>272</v>
      </c>
      <c r="E18" s="5">
        <v>56</v>
      </c>
      <c r="F18" s="10">
        <v>153</v>
      </c>
      <c r="G18" s="10">
        <v>162</v>
      </c>
      <c r="H18" s="11">
        <f>SUM(F18:G18)</f>
        <v>315</v>
      </c>
      <c r="I18" s="5">
        <v>101</v>
      </c>
      <c r="J18" s="10">
        <v>0</v>
      </c>
      <c r="K18" s="10">
        <v>5</v>
      </c>
      <c r="L18" s="10">
        <f>SUM(J18:K18)</f>
        <v>5</v>
      </c>
    </row>
    <row r="19" spans="1:12" x14ac:dyDescent="0.15">
      <c r="A19" s="2">
        <v>12</v>
      </c>
      <c r="B19" s="10">
        <v>153</v>
      </c>
      <c r="C19" s="10">
        <v>126</v>
      </c>
      <c r="D19" s="11">
        <f>SUM(B19:C19)</f>
        <v>279</v>
      </c>
      <c r="E19" s="5">
        <v>57</v>
      </c>
      <c r="F19" s="10">
        <v>185</v>
      </c>
      <c r="G19" s="10">
        <v>183</v>
      </c>
      <c r="H19" s="11">
        <f>SUM(F19:G19)</f>
        <v>368</v>
      </c>
      <c r="I19" s="5">
        <v>102</v>
      </c>
      <c r="J19" s="10">
        <v>0</v>
      </c>
      <c r="K19" s="10">
        <v>3</v>
      </c>
      <c r="L19" s="10">
        <f>SUM(J19:K19)</f>
        <v>3</v>
      </c>
    </row>
    <row r="20" spans="1:12" x14ac:dyDescent="0.15">
      <c r="A20" s="2">
        <v>13</v>
      </c>
      <c r="B20" s="10">
        <v>149</v>
      </c>
      <c r="C20" s="10">
        <v>146</v>
      </c>
      <c r="D20" s="11">
        <f>SUM(B20:C20)</f>
        <v>295</v>
      </c>
      <c r="E20" s="5">
        <v>58</v>
      </c>
      <c r="F20" s="10">
        <v>123</v>
      </c>
      <c r="G20" s="10">
        <v>169</v>
      </c>
      <c r="H20" s="11">
        <f>SUM(F20:G20)</f>
        <v>292</v>
      </c>
      <c r="I20" s="5">
        <v>103</v>
      </c>
      <c r="J20" s="10">
        <v>0</v>
      </c>
      <c r="K20" s="10">
        <v>0</v>
      </c>
      <c r="L20" s="10">
        <f>SUM(J20:K20)</f>
        <v>0</v>
      </c>
    </row>
    <row r="21" spans="1:12" x14ac:dyDescent="0.15">
      <c r="A21" s="2">
        <v>14</v>
      </c>
      <c r="B21" s="10">
        <v>144</v>
      </c>
      <c r="C21" s="10">
        <v>140</v>
      </c>
      <c r="D21" s="11">
        <f>SUM(B21:C21)</f>
        <v>284</v>
      </c>
      <c r="E21" s="5">
        <v>59</v>
      </c>
      <c r="F21" s="10">
        <v>154</v>
      </c>
      <c r="G21" s="10">
        <v>145</v>
      </c>
      <c r="H21" s="11">
        <f>SUM(F21:G21)</f>
        <v>299</v>
      </c>
      <c r="I21" s="5">
        <v>104</v>
      </c>
      <c r="J21" s="10">
        <v>0</v>
      </c>
      <c r="K21" s="10">
        <v>2</v>
      </c>
      <c r="L21" s="10">
        <f>SUM(J21:K21)</f>
        <v>2</v>
      </c>
    </row>
    <row r="22" spans="1:12" x14ac:dyDescent="0.15">
      <c r="A22" s="6" t="s">
        <v>14</v>
      </c>
      <c r="B22" s="7">
        <f>SUM(B23:B27)</f>
        <v>679</v>
      </c>
      <c r="C22" s="7">
        <f>SUM(C23:C27)</f>
        <v>660</v>
      </c>
      <c r="D22" s="8">
        <f>SUM(D23:D27)</f>
        <v>1339</v>
      </c>
      <c r="E22" s="9" t="s">
        <v>15</v>
      </c>
      <c r="F22" s="7">
        <f>SUM(F23:F27)</f>
        <v>897</v>
      </c>
      <c r="G22" s="7">
        <f>SUM(G23:G27)</f>
        <v>926</v>
      </c>
      <c r="H22" s="8">
        <f>SUM(H23:H27)</f>
        <v>1823</v>
      </c>
      <c r="I22" s="9" t="s">
        <v>16</v>
      </c>
      <c r="J22" s="7">
        <f>SUM(J23:J27)</f>
        <v>0</v>
      </c>
      <c r="K22" s="7">
        <f>SUM(K23:K27)</f>
        <v>1</v>
      </c>
      <c r="L22" s="7">
        <f>SUM(L23:L27)</f>
        <v>1</v>
      </c>
    </row>
    <row r="23" spans="1:12" x14ac:dyDescent="0.15">
      <c r="A23" s="2">
        <v>15</v>
      </c>
      <c r="B23" s="10">
        <v>150</v>
      </c>
      <c r="C23" s="10">
        <v>136</v>
      </c>
      <c r="D23" s="11">
        <f>SUM(B23:C23)</f>
        <v>286</v>
      </c>
      <c r="E23" s="5">
        <v>60</v>
      </c>
      <c r="F23" s="16">
        <v>174</v>
      </c>
      <c r="G23" s="10">
        <v>186</v>
      </c>
      <c r="H23" s="11">
        <f>SUM(F23:G23)</f>
        <v>360</v>
      </c>
      <c r="I23" s="5">
        <v>105</v>
      </c>
      <c r="J23" s="10">
        <v>0</v>
      </c>
      <c r="K23" s="10">
        <v>1</v>
      </c>
      <c r="L23" s="10">
        <f>SUM(J23:K23)</f>
        <v>1</v>
      </c>
    </row>
    <row r="24" spans="1:12" x14ac:dyDescent="0.15">
      <c r="A24" s="2">
        <v>16</v>
      </c>
      <c r="B24" s="10">
        <v>147</v>
      </c>
      <c r="C24" s="10">
        <v>142</v>
      </c>
      <c r="D24" s="11">
        <f>SUM(B24:C24)</f>
        <v>289</v>
      </c>
      <c r="E24" s="5">
        <v>61</v>
      </c>
      <c r="F24" s="10">
        <v>192</v>
      </c>
      <c r="G24" s="10">
        <v>196</v>
      </c>
      <c r="H24" s="11">
        <f>SUM(F24:G24)</f>
        <v>388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132</v>
      </c>
      <c r="C25" s="10">
        <v>131</v>
      </c>
      <c r="D25" s="11">
        <f>SUM(B25:C25)</f>
        <v>263</v>
      </c>
      <c r="E25" s="5">
        <v>62</v>
      </c>
      <c r="F25" s="10">
        <v>156</v>
      </c>
      <c r="G25" s="10">
        <v>171</v>
      </c>
      <c r="H25" s="11">
        <f>SUM(F25:G25)</f>
        <v>327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120</v>
      </c>
      <c r="C26" s="10">
        <v>124</v>
      </c>
      <c r="D26" s="11">
        <f>SUM(B26:C26)</f>
        <v>244</v>
      </c>
      <c r="E26" s="5">
        <v>63</v>
      </c>
      <c r="F26" s="10">
        <v>168</v>
      </c>
      <c r="G26" s="10">
        <v>168</v>
      </c>
      <c r="H26" s="11">
        <f>SUM(F26:G26)</f>
        <v>336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130</v>
      </c>
      <c r="C27" s="10">
        <v>127</v>
      </c>
      <c r="D27" s="11">
        <f>SUM(B27:C27)</f>
        <v>257</v>
      </c>
      <c r="E27" s="5">
        <v>64</v>
      </c>
      <c r="F27" s="10">
        <v>207</v>
      </c>
      <c r="G27" s="10">
        <v>205</v>
      </c>
      <c r="H27" s="11">
        <f>SUM(F27:G27)</f>
        <v>412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594</v>
      </c>
      <c r="C28" s="7">
        <f>SUM(C29:C33)</f>
        <v>617</v>
      </c>
      <c r="D28" s="8">
        <f>SUM(D29:D33)</f>
        <v>1211</v>
      </c>
      <c r="E28" s="9" t="s">
        <v>18</v>
      </c>
      <c r="F28" s="7">
        <f>SUM(F29:F33)</f>
        <v>980</v>
      </c>
      <c r="G28" s="7">
        <f>SUM(G29:G33)</f>
        <v>1035</v>
      </c>
      <c r="H28" s="8">
        <f>SUM(H29:H33)</f>
        <v>2015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127</v>
      </c>
      <c r="C29" s="10">
        <v>122</v>
      </c>
      <c r="D29" s="11">
        <f>SUM(B29:C29)</f>
        <v>249</v>
      </c>
      <c r="E29" s="5">
        <v>65</v>
      </c>
      <c r="F29" s="10">
        <v>175</v>
      </c>
      <c r="G29" s="10">
        <v>170</v>
      </c>
      <c r="H29" s="10">
        <f>SUM(F29:G29)</f>
        <v>345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135</v>
      </c>
      <c r="C30" s="10">
        <v>147</v>
      </c>
      <c r="D30" s="11">
        <f>SUM(B30:C30)</f>
        <v>282</v>
      </c>
      <c r="E30" s="5">
        <v>66</v>
      </c>
      <c r="F30" s="10">
        <v>189</v>
      </c>
      <c r="G30" s="10">
        <v>193</v>
      </c>
      <c r="H30" s="10">
        <f>SUM(F30:G30)</f>
        <v>382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100</v>
      </c>
      <c r="C31" s="10">
        <v>116</v>
      </c>
      <c r="D31" s="11">
        <f>SUM(B31:C31)</f>
        <v>216</v>
      </c>
      <c r="E31" s="5">
        <v>67</v>
      </c>
      <c r="F31" s="10">
        <v>203</v>
      </c>
      <c r="G31" s="10">
        <v>221</v>
      </c>
      <c r="H31" s="10">
        <f>SUM(F31:G31)</f>
        <v>424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116</v>
      </c>
      <c r="C32" s="10">
        <v>116</v>
      </c>
      <c r="D32" s="11">
        <f>SUM(B32:C32)</f>
        <v>232</v>
      </c>
      <c r="E32" s="5">
        <v>68</v>
      </c>
      <c r="F32" s="10">
        <v>190</v>
      </c>
      <c r="G32" s="10">
        <v>199</v>
      </c>
      <c r="H32" s="10">
        <f>SUM(F32:G32)</f>
        <v>389</v>
      </c>
      <c r="I32" s="9" t="s">
        <v>4</v>
      </c>
      <c r="J32" s="7">
        <f>B4+B10+B16+B22+B28+B34+B40+B46+B52+F4+F10+F16+F22+F28+F34+F40+F46+F52+J4+J10+J16+J22+J28</f>
        <v>13664</v>
      </c>
      <c r="K32" s="7">
        <f>C4+C10+C16+C22+C28+C34+C40+C46+C52+G4+G10+G16+G22+G28+G34+G40+G46+G52+K4+K10+K16+K22+K28</f>
        <v>14765</v>
      </c>
      <c r="L32" s="7">
        <f>D4+D10+D16+D22+D28+D34+D40+D46+D52+H4+H10+H16+H22+H28+H34+H40+H46+H52+L4+L10+L16+L22 +L28</f>
        <v>28429</v>
      </c>
    </row>
    <row r="33" spans="1:12" x14ac:dyDescent="0.15">
      <c r="A33" s="2">
        <v>24</v>
      </c>
      <c r="B33" s="10">
        <v>116</v>
      </c>
      <c r="C33" s="10">
        <v>116</v>
      </c>
      <c r="D33" s="11">
        <f>SUM(B33:C33)</f>
        <v>232</v>
      </c>
      <c r="E33" s="5">
        <v>69</v>
      </c>
      <c r="F33" s="10">
        <v>223</v>
      </c>
      <c r="G33" s="10">
        <v>252</v>
      </c>
      <c r="H33" s="10">
        <f>SUM(F33:G33)</f>
        <v>475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586</v>
      </c>
      <c r="C34" s="7">
        <f>SUM(C35:C39)</f>
        <v>654</v>
      </c>
      <c r="D34" s="8">
        <f>SUM(D35:D39)</f>
        <v>1240</v>
      </c>
      <c r="E34" s="9" t="s">
        <v>20</v>
      </c>
      <c r="F34" s="7">
        <f>SUM(F35:F39)</f>
        <v>1003</v>
      </c>
      <c r="G34" s="7">
        <f>SUM(G35:G39)</f>
        <v>1139</v>
      </c>
      <c r="H34" s="7">
        <f>SUM(H35:H39)</f>
        <v>2142</v>
      </c>
      <c r="I34" s="14"/>
      <c r="J34" s="15"/>
      <c r="K34" s="15"/>
      <c r="L34" s="15"/>
    </row>
    <row r="35" spans="1:12" x14ac:dyDescent="0.15">
      <c r="A35" s="2">
        <v>25</v>
      </c>
      <c r="B35" s="10">
        <v>116</v>
      </c>
      <c r="C35" s="10">
        <v>131</v>
      </c>
      <c r="D35" s="11">
        <f>SUM(B35:C35)</f>
        <v>247</v>
      </c>
      <c r="E35" s="5">
        <v>70</v>
      </c>
      <c r="F35" s="10">
        <v>223</v>
      </c>
      <c r="G35" s="10">
        <v>228</v>
      </c>
      <c r="H35" s="10">
        <f>SUM(F35:G35)</f>
        <v>451</v>
      </c>
      <c r="I35" s="14"/>
      <c r="J35" s="15"/>
      <c r="K35" s="15"/>
      <c r="L35" s="15"/>
    </row>
    <row r="36" spans="1:12" x14ac:dyDescent="0.15">
      <c r="A36" s="2">
        <v>26</v>
      </c>
      <c r="B36" s="10">
        <v>104</v>
      </c>
      <c r="C36" s="10">
        <v>121</v>
      </c>
      <c r="D36" s="11">
        <f>SUM(B36:C36)</f>
        <v>225</v>
      </c>
      <c r="E36" s="5">
        <v>71</v>
      </c>
      <c r="F36" s="10">
        <v>247</v>
      </c>
      <c r="G36" s="10">
        <v>281</v>
      </c>
      <c r="H36" s="10">
        <f>SUM(F36:G36)</f>
        <v>528</v>
      </c>
      <c r="I36" s="14"/>
      <c r="J36" s="15"/>
      <c r="K36" s="15"/>
      <c r="L36" s="15"/>
    </row>
    <row r="37" spans="1:12" x14ac:dyDescent="0.15">
      <c r="A37" s="2">
        <v>27</v>
      </c>
      <c r="B37" s="10">
        <v>114</v>
      </c>
      <c r="C37" s="10">
        <v>112</v>
      </c>
      <c r="D37" s="11">
        <f>SUM(B37:C37)</f>
        <v>226</v>
      </c>
      <c r="E37" s="5">
        <v>72</v>
      </c>
      <c r="F37" s="10">
        <v>213</v>
      </c>
      <c r="G37" s="10">
        <v>259</v>
      </c>
      <c r="H37" s="10">
        <f>SUM(F37:G37)</f>
        <v>472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132</v>
      </c>
      <c r="C38" s="10">
        <v>136</v>
      </c>
      <c r="D38" s="11">
        <f>SUM(B38:C38)</f>
        <v>268</v>
      </c>
      <c r="E38" s="5">
        <v>73</v>
      </c>
      <c r="F38" s="10">
        <v>221</v>
      </c>
      <c r="G38" s="10">
        <v>227</v>
      </c>
      <c r="H38" s="10">
        <f>SUM(F38:G38)</f>
        <v>448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120</v>
      </c>
      <c r="C39" s="10">
        <v>154</v>
      </c>
      <c r="D39" s="11">
        <f>SUM(B39:C39)</f>
        <v>274</v>
      </c>
      <c r="E39" s="5">
        <v>74</v>
      </c>
      <c r="F39" s="10">
        <v>99</v>
      </c>
      <c r="G39" s="10">
        <v>144</v>
      </c>
      <c r="H39" s="10">
        <f>SUM(F39:G39)</f>
        <v>243</v>
      </c>
      <c r="I39" s="2" t="s">
        <v>29</v>
      </c>
      <c r="J39" s="19">
        <f>SUM(B4,B10,B16)</f>
        <v>1990</v>
      </c>
      <c r="K39" s="19">
        <f>SUM(C4,C10,C16)</f>
        <v>1867</v>
      </c>
      <c r="L39" s="19">
        <f>SUM(D4,D10,D16)</f>
        <v>3857</v>
      </c>
    </row>
    <row r="40" spans="1:12" x14ac:dyDescent="0.15">
      <c r="A40" s="6" t="s">
        <v>21</v>
      </c>
      <c r="B40" s="7">
        <f>SUM(B41:B45)</f>
        <v>761</v>
      </c>
      <c r="C40" s="7">
        <f>SUM(C41:C45)</f>
        <v>693</v>
      </c>
      <c r="D40" s="8">
        <f>SUM(D41:D45)</f>
        <v>1454</v>
      </c>
      <c r="E40" s="9" t="s">
        <v>22</v>
      </c>
      <c r="F40" s="7">
        <f>SUM(F41:F45)</f>
        <v>746</v>
      </c>
      <c r="G40" s="7">
        <f>SUM(G41:G45)</f>
        <v>855</v>
      </c>
      <c r="H40" s="7">
        <f>SUM(H41:H45)</f>
        <v>1601</v>
      </c>
      <c r="I40" s="2" t="s">
        <v>30</v>
      </c>
      <c r="J40" s="19">
        <f>SUM(B22,B28,B34,B40,B46,B52,F4,F10,F16,F22)</f>
        <v>7968</v>
      </c>
      <c r="K40" s="19">
        <f>SUM(C22,C28,C34,C40,C46,C52,G4,G10,G16,G22)</f>
        <v>8050</v>
      </c>
      <c r="L40" s="19">
        <f>SUM(D22,D28,D34,D40,D46,D52,H4,H10,H16,H22)</f>
        <v>16018</v>
      </c>
    </row>
    <row r="41" spans="1:12" x14ac:dyDescent="0.15">
      <c r="A41" s="2">
        <v>30</v>
      </c>
      <c r="B41" s="16">
        <v>139</v>
      </c>
      <c r="C41" s="10">
        <v>148</v>
      </c>
      <c r="D41" s="11">
        <f>SUM(B41:C41)</f>
        <v>287</v>
      </c>
      <c r="E41" s="5">
        <v>75</v>
      </c>
      <c r="F41" s="10">
        <v>147</v>
      </c>
      <c r="G41" s="10">
        <v>164</v>
      </c>
      <c r="H41" s="10">
        <f>SUM(F41:G41)</f>
        <v>311</v>
      </c>
      <c r="I41" s="2" t="s">
        <v>31</v>
      </c>
      <c r="J41" s="19">
        <f>SUM(F28,F34,F40,F46,F52,J4,J10,J16,J22)</f>
        <v>3706</v>
      </c>
      <c r="K41" s="19">
        <f>SUM(G28,G34,G40,G46,G52,K4,K10,K16,K22,K28)</f>
        <v>4848</v>
      </c>
      <c r="L41" s="19">
        <f>SUM(H28,H34,H40,H46,H52,L4,L10,L16,L22+L28)</f>
        <v>8554</v>
      </c>
    </row>
    <row r="42" spans="1:12" x14ac:dyDescent="0.15">
      <c r="A42" s="2">
        <v>31</v>
      </c>
      <c r="B42" s="10">
        <v>144</v>
      </c>
      <c r="C42" s="10">
        <v>127</v>
      </c>
      <c r="D42" s="11">
        <f>SUM(B42:C42)</f>
        <v>271</v>
      </c>
      <c r="E42" s="5">
        <v>76</v>
      </c>
      <c r="F42" s="10">
        <v>175</v>
      </c>
      <c r="G42" s="10">
        <v>196</v>
      </c>
      <c r="H42" s="10">
        <f>SUM(F42:G42)</f>
        <v>371</v>
      </c>
      <c r="I42" s="20" t="s">
        <v>32</v>
      </c>
      <c r="J42" s="19">
        <f>SUM(F28,F34)</f>
        <v>1983</v>
      </c>
      <c r="K42" s="19">
        <f>SUM(G28,G34)</f>
        <v>2174</v>
      </c>
      <c r="L42" s="19">
        <f>SUM(H28,H34)</f>
        <v>4157</v>
      </c>
    </row>
    <row r="43" spans="1:12" x14ac:dyDescent="0.15">
      <c r="A43" s="2">
        <v>32</v>
      </c>
      <c r="B43" s="10">
        <v>169</v>
      </c>
      <c r="C43" s="10">
        <v>147</v>
      </c>
      <c r="D43" s="11">
        <f>SUM(B43:C43)</f>
        <v>316</v>
      </c>
      <c r="E43" s="5">
        <v>77</v>
      </c>
      <c r="F43" s="10">
        <v>137</v>
      </c>
      <c r="G43" s="10">
        <v>162</v>
      </c>
      <c r="H43" s="10">
        <f>SUM(F43:G43)</f>
        <v>299</v>
      </c>
      <c r="I43" s="20" t="s">
        <v>33</v>
      </c>
      <c r="J43" s="19">
        <f>SUM(F40,F46,F52,J4,J10,J16,J22,J28)</f>
        <v>1723</v>
      </c>
      <c r="K43" s="19">
        <f>SUM(G40,G46,G52,K4,K10,K16,K22,K28)</f>
        <v>2674</v>
      </c>
      <c r="L43" s="19">
        <f>SUM(H40,H46,H52,L4,L10,L16,L22,L28)</f>
        <v>4397</v>
      </c>
    </row>
    <row r="44" spans="1:12" x14ac:dyDescent="0.15">
      <c r="A44" s="2">
        <v>33</v>
      </c>
      <c r="B44" s="10">
        <v>151</v>
      </c>
      <c r="C44" s="10">
        <v>137</v>
      </c>
      <c r="D44" s="11">
        <f>SUM(B44:C44)</f>
        <v>288</v>
      </c>
      <c r="E44" s="5">
        <v>78</v>
      </c>
      <c r="F44" s="10">
        <v>145</v>
      </c>
      <c r="G44" s="10">
        <v>165</v>
      </c>
      <c r="H44" s="10">
        <f>SUM(F44:G44)</f>
        <v>310</v>
      </c>
      <c r="I44" s="14"/>
      <c r="J44" s="15"/>
      <c r="K44" s="15"/>
      <c r="L44" s="15"/>
    </row>
    <row r="45" spans="1:12" x14ac:dyDescent="0.15">
      <c r="A45" s="2">
        <v>34</v>
      </c>
      <c r="B45" s="10">
        <v>158</v>
      </c>
      <c r="C45" s="10">
        <v>134</v>
      </c>
      <c r="D45" s="11">
        <f>SUM(B45:C45)</f>
        <v>292</v>
      </c>
      <c r="E45" s="5">
        <v>79</v>
      </c>
      <c r="F45" s="10">
        <v>142</v>
      </c>
      <c r="G45" s="10">
        <v>168</v>
      </c>
      <c r="H45" s="10">
        <f>SUM(F45:G45)</f>
        <v>310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840</v>
      </c>
      <c r="C46" s="7">
        <f>SUM(C47:C51)</f>
        <v>843</v>
      </c>
      <c r="D46" s="8">
        <f>SUM(D47:D51)</f>
        <v>1683</v>
      </c>
      <c r="E46" s="9" t="s">
        <v>24</v>
      </c>
      <c r="F46" s="7">
        <f>SUM(F47:F51)</f>
        <v>503</v>
      </c>
      <c r="G46" s="7">
        <f>SUM(G47:G51)</f>
        <v>733</v>
      </c>
      <c r="H46" s="7">
        <f>SUM(H47:H51)</f>
        <v>1236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158</v>
      </c>
      <c r="C47" s="10">
        <v>141</v>
      </c>
      <c r="D47" s="11">
        <f>SUM(B47:C47)</f>
        <v>299</v>
      </c>
      <c r="E47" s="5">
        <v>80</v>
      </c>
      <c r="F47" s="10">
        <v>109</v>
      </c>
      <c r="G47" s="10">
        <v>160</v>
      </c>
      <c r="H47" s="10">
        <f>SUM(F47:G47)</f>
        <v>269</v>
      </c>
      <c r="I47" s="2" t="s">
        <v>29</v>
      </c>
      <c r="J47" s="21">
        <f>ROUND(J39/$J$32*100,1)</f>
        <v>14.6</v>
      </c>
      <c r="K47" s="21">
        <f>ROUND(K39/$K$32*100,1)</f>
        <v>12.6</v>
      </c>
      <c r="L47" s="21">
        <f>ROUND(L39/$L$32*100,1)</f>
        <v>13.6</v>
      </c>
    </row>
    <row r="48" spans="1:12" x14ac:dyDescent="0.15">
      <c r="A48" s="2">
        <v>36</v>
      </c>
      <c r="B48" s="16">
        <v>187</v>
      </c>
      <c r="C48" s="10">
        <v>177</v>
      </c>
      <c r="D48" s="11">
        <f>SUM(B48:C48)</f>
        <v>364</v>
      </c>
      <c r="E48" s="5">
        <v>81</v>
      </c>
      <c r="F48" s="10">
        <v>102</v>
      </c>
      <c r="G48" s="10">
        <v>138</v>
      </c>
      <c r="H48" s="10">
        <f>SUM(F48:G48)</f>
        <v>240</v>
      </c>
      <c r="I48" s="2" t="s">
        <v>30</v>
      </c>
      <c r="J48" s="21">
        <f>ROUND(J40/$J$32*100,1)</f>
        <v>58.3</v>
      </c>
      <c r="K48" s="21">
        <f>ROUND(K40/$K$32*100,1)</f>
        <v>54.5</v>
      </c>
      <c r="L48" s="21">
        <f>ROUND(L40/$L$32*100,1)</f>
        <v>56.3</v>
      </c>
    </row>
    <row r="49" spans="1:12" x14ac:dyDescent="0.15">
      <c r="A49" s="2">
        <v>37</v>
      </c>
      <c r="B49" s="10">
        <v>180</v>
      </c>
      <c r="C49" s="10">
        <v>191</v>
      </c>
      <c r="D49" s="11">
        <f>SUM(B49:C49)</f>
        <v>371</v>
      </c>
      <c r="E49" s="5">
        <v>82</v>
      </c>
      <c r="F49" s="10">
        <v>101</v>
      </c>
      <c r="G49" s="10">
        <v>152</v>
      </c>
      <c r="H49" s="10">
        <f>SUM(F49:G49)</f>
        <v>253</v>
      </c>
      <c r="I49" s="2" t="s">
        <v>31</v>
      </c>
      <c r="J49" s="21">
        <f>ROUND(J41/$J$32*100,1)</f>
        <v>27.1</v>
      </c>
      <c r="K49" s="21">
        <f>ROUND(K41/$K$32*100,1)</f>
        <v>32.799999999999997</v>
      </c>
      <c r="L49" s="21">
        <f>ROUND(L41/$L$32*100,2)</f>
        <v>30.09</v>
      </c>
    </row>
    <row r="50" spans="1:12" x14ac:dyDescent="0.15">
      <c r="A50" s="2">
        <v>38</v>
      </c>
      <c r="B50" s="10">
        <v>155</v>
      </c>
      <c r="C50" s="10">
        <v>172</v>
      </c>
      <c r="D50" s="11">
        <f>SUM(B50:C50)</f>
        <v>327</v>
      </c>
      <c r="E50" s="5">
        <v>83</v>
      </c>
      <c r="F50" s="10">
        <v>103</v>
      </c>
      <c r="G50" s="10">
        <v>149</v>
      </c>
      <c r="H50" s="10">
        <f>SUM(F50:G50)</f>
        <v>252</v>
      </c>
      <c r="I50" s="20" t="s">
        <v>32</v>
      </c>
      <c r="J50" s="21">
        <f>ROUND(J42/$J$32*100,1)</f>
        <v>14.5</v>
      </c>
      <c r="K50" s="21">
        <f>ROUND(K42/$K$32*100,1)</f>
        <v>14.7</v>
      </c>
      <c r="L50" s="21">
        <f>ROUND(L42/$L$32*100,1)</f>
        <v>14.6</v>
      </c>
    </row>
    <row r="51" spans="1:12" x14ac:dyDescent="0.15">
      <c r="A51" s="2">
        <v>39</v>
      </c>
      <c r="B51" s="10">
        <v>160</v>
      </c>
      <c r="C51" s="10">
        <v>162</v>
      </c>
      <c r="D51" s="11">
        <f>SUM(B51:C51)</f>
        <v>322</v>
      </c>
      <c r="E51" s="5">
        <v>84</v>
      </c>
      <c r="F51" s="10">
        <v>88</v>
      </c>
      <c r="G51" s="10">
        <v>134</v>
      </c>
      <c r="H51" s="10">
        <f>SUM(F51:G51)</f>
        <v>222</v>
      </c>
      <c r="I51" s="20" t="s">
        <v>33</v>
      </c>
      <c r="J51" s="21">
        <f>ROUND(J43/$J$32*100,1)</f>
        <v>12.6</v>
      </c>
      <c r="K51" s="21">
        <f>ROUND(K43/$K$32*100,1)</f>
        <v>18.100000000000001</v>
      </c>
      <c r="L51" s="21">
        <f>ROUND(L43/$L$32*100,1)</f>
        <v>15.5</v>
      </c>
    </row>
    <row r="52" spans="1:12" x14ac:dyDescent="0.15">
      <c r="A52" s="6" t="s">
        <v>25</v>
      </c>
      <c r="B52" s="7">
        <f>SUM(B53:B57)</f>
        <v>995</v>
      </c>
      <c r="C52" s="7">
        <f>SUM(C53:C57)</f>
        <v>943</v>
      </c>
      <c r="D52" s="8">
        <f>SUM(D53:D57)</f>
        <v>1938</v>
      </c>
      <c r="E52" s="9" t="s">
        <v>26</v>
      </c>
      <c r="F52" s="7">
        <f>SUM(F53:F57)</f>
        <v>327</v>
      </c>
      <c r="G52" s="7">
        <f>SUM(G53:G57)</f>
        <v>570</v>
      </c>
      <c r="H52" s="7">
        <f>SUM(H53:H57)</f>
        <v>897</v>
      </c>
      <c r="I52" s="14"/>
      <c r="J52" s="15"/>
      <c r="K52" s="15"/>
      <c r="L52" s="15"/>
    </row>
    <row r="53" spans="1:12" x14ac:dyDescent="0.15">
      <c r="A53" s="2">
        <v>40</v>
      </c>
      <c r="B53" s="10">
        <v>187</v>
      </c>
      <c r="C53" s="10">
        <v>189</v>
      </c>
      <c r="D53" s="11">
        <f>SUM(B53:C53)</f>
        <v>376</v>
      </c>
      <c r="E53" s="5">
        <v>85</v>
      </c>
      <c r="F53" s="10">
        <v>72</v>
      </c>
      <c r="G53" s="10">
        <v>134</v>
      </c>
      <c r="H53" s="10">
        <f>SUM(F53:G53)</f>
        <v>206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184</v>
      </c>
      <c r="C54" s="10">
        <v>152</v>
      </c>
      <c r="D54" s="11">
        <f>SUM(B54:C54)</f>
        <v>336</v>
      </c>
      <c r="E54" s="5">
        <v>86</v>
      </c>
      <c r="F54" s="10">
        <v>74</v>
      </c>
      <c r="G54" s="10">
        <v>104</v>
      </c>
      <c r="H54" s="10">
        <f>SUM(F54:G54)</f>
        <v>178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191</v>
      </c>
      <c r="C55" s="10">
        <v>176</v>
      </c>
      <c r="D55" s="11">
        <f>SUM(B55:C55)</f>
        <v>367</v>
      </c>
      <c r="E55" s="5">
        <v>87</v>
      </c>
      <c r="F55" s="10">
        <v>82</v>
      </c>
      <c r="G55" s="10">
        <v>125</v>
      </c>
      <c r="H55" s="10">
        <f>SUM(F55:G55)</f>
        <v>207</v>
      </c>
      <c r="I55" s="1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45.441086065573771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48.871385032170672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47.222659959900099</v>
      </c>
    </row>
    <row r="56" spans="1:12" x14ac:dyDescent="0.15">
      <c r="A56" s="2">
        <v>43</v>
      </c>
      <c r="B56" s="10">
        <v>219</v>
      </c>
      <c r="C56" s="23">
        <v>205</v>
      </c>
      <c r="D56" s="11">
        <f>SUM(B56:C56)</f>
        <v>424</v>
      </c>
      <c r="E56" s="5">
        <v>88</v>
      </c>
      <c r="F56" s="10">
        <v>56</v>
      </c>
      <c r="G56" s="10">
        <v>100</v>
      </c>
      <c r="H56" s="10">
        <f>SUM(F56:G56)</f>
        <v>156</v>
      </c>
      <c r="I56" s="14"/>
      <c r="J56" s="15"/>
      <c r="K56" s="15"/>
      <c r="L56" s="15"/>
    </row>
    <row r="57" spans="1:12" x14ac:dyDescent="0.15">
      <c r="A57" s="2">
        <v>44</v>
      </c>
      <c r="B57" s="10">
        <v>214</v>
      </c>
      <c r="C57" s="10">
        <v>221</v>
      </c>
      <c r="D57" s="11">
        <f>SUM(B57:C57)</f>
        <v>435</v>
      </c>
      <c r="E57" s="5">
        <v>89</v>
      </c>
      <c r="F57" s="10">
        <v>43</v>
      </c>
      <c r="G57" s="10">
        <v>107</v>
      </c>
      <c r="H57" s="10">
        <f>SUM(F57:G57)</f>
        <v>150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2"/>
      <c r="J59" s="15"/>
      <c r="K59" s="15"/>
      <c r="L59" s="15"/>
    </row>
    <row r="60" spans="1:12" x14ac:dyDescent="0.15">
      <c r="C60" s="22"/>
    </row>
    <row r="61" spans="1:12" x14ac:dyDescent="0.15">
      <c r="C61" s="22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40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627</v>
      </c>
      <c r="C4" s="7">
        <f>SUM(C5:C9)</f>
        <v>547</v>
      </c>
      <c r="D4" s="8">
        <f>SUM(D5:D9)</f>
        <v>1174</v>
      </c>
      <c r="E4" s="9" t="s">
        <v>6</v>
      </c>
      <c r="F4" s="7">
        <f>SUM(F5:F9)</f>
        <v>994</v>
      </c>
      <c r="G4" s="7">
        <f>SUM(G5:G9)</f>
        <v>989</v>
      </c>
      <c r="H4" s="8">
        <f>SUM(H5:H9)</f>
        <v>1983</v>
      </c>
      <c r="I4" s="9" t="s">
        <v>7</v>
      </c>
      <c r="J4" s="7">
        <f>SUM(J5:J9)</f>
        <v>124</v>
      </c>
      <c r="K4" s="7">
        <f>SUM(K5:K9)</f>
        <v>363</v>
      </c>
      <c r="L4" s="7">
        <f>SUM(L5:L9)</f>
        <v>487</v>
      </c>
    </row>
    <row r="5" spans="1:12" x14ac:dyDescent="0.15">
      <c r="A5" s="2">
        <v>0</v>
      </c>
      <c r="B5" s="10">
        <v>104</v>
      </c>
      <c r="C5" s="10">
        <v>88</v>
      </c>
      <c r="D5" s="11">
        <f>SUM(B5:C5)</f>
        <v>192</v>
      </c>
      <c r="E5" s="5">
        <v>45</v>
      </c>
      <c r="F5" s="10">
        <v>201</v>
      </c>
      <c r="G5" s="10">
        <v>235</v>
      </c>
      <c r="H5" s="11">
        <f>SUM(F5:G5)</f>
        <v>436</v>
      </c>
      <c r="I5" s="5">
        <v>90</v>
      </c>
      <c r="J5" s="10">
        <v>38</v>
      </c>
      <c r="K5" s="10">
        <v>106</v>
      </c>
      <c r="L5" s="10">
        <f>SUM(J5:K5)</f>
        <v>144</v>
      </c>
    </row>
    <row r="6" spans="1:12" x14ac:dyDescent="0.15">
      <c r="A6" s="2">
        <v>1</v>
      </c>
      <c r="B6" s="10">
        <v>130</v>
      </c>
      <c r="C6" s="10">
        <v>121</v>
      </c>
      <c r="D6" s="11">
        <f>SUM(B6:C6)</f>
        <v>251</v>
      </c>
      <c r="E6" s="5">
        <v>46</v>
      </c>
      <c r="F6" s="10">
        <v>188</v>
      </c>
      <c r="G6" s="10">
        <v>177</v>
      </c>
      <c r="H6" s="11">
        <f>SUM(F6:G6)</f>
        <v>365</v>
      </c>
      <c r="I6" s="5">
        <v>91</v>
      </c>
      <c r="J6" s="10">
        <v>28</v>
      </c>
      <c r="K6" s="10">
        <v>87</v>
      </c>
      <c r="L6" s="10">
        <f>SUM(J6:K6)</f>
        <v>115</v>
      </c>
    </row>
    <row r="7" spans="1:12" x14ac:dyDescent="0.15">
      <c r="A7" s="2">
        <v>2</v>
      </c>
      <c r="B7" s="10">
        <v>134</v>
      </c>
      <c r="C7" s="10">
        <v>115</v>
      </c>
      <c r="D7" s="11">
        <f>SUM(B7:C7)</f>
        <v>249</v>
      </c>
      <c r="E7" s="5">
        <v>47</v>
      </c>
      <c r="F7" s="10">
        <v>198</v>
      </c>
      <c r="G7" s="10">
        <v>209</v>
      </c>
      <c r="H7" s="11">
        <f>SUM(F7:G7)</f>
        <v>407</v>
      </c>
      <c r="I7" s="5">
        <v>92</v>
      </c>
      <c r="J7" s="10">
        <v>30</v>
      </c>
      <c r="K7" s="10">
        <v>68</v>
      </c>
      <c r="L7" s="10">
        <f>SUM(J7:K7)</f>
        <v>98</v>
      </c>
    </row>
    <row r="8" spans="1:12" x14ac:dyDescent="0.15">
      <c r="A8" s="2">
        <v>3</v>
      </c>
      <c r="B8" s="10">
        <v>133</v>
      </c>
      <c r="C8" s="10">
        <v>104</v>
      </c>
      <c r="D8" s="11">
        <f>SUM(B8:C8)</f>
        <v>237</v>
      </c>
      <c r="E8" s="5">
        <v>48</v>
      </c>
      <c r="F8" s="10">
        <v>202</v>
      </c>
      <c r="G8" s="10">
        <v>192</v>
      </c>
      <c r="H8" s="11">
        <f>SUM(F8:G8)</f>
        <v>394</v>
      </c>
      <c r="I8" s="5">
        <v>93</v>
      </c>
      <c r="J8" s="10">
        <v>16</v>
      </c>
      <c r="K8" s="10">
        <v>57</v>
      </c>
      <c r="L8" s="10">
        <f>SUM(J8:K8)</f>
        <v>73</v>
      </c>
    </row>
    <row r="9" spans="1:12" x14ac:dyDescent="0.15">
      <c r="A9" s="2">
        <v>4</v>
      </c>
      <c r="B9" s="10">
        <v>126</v>
      </c>
      <c r="C9" s="10">
        <v>119</v>
      </c>
      <c r="D9" s="11">
        <f>SUM(B9:C9)</f>
        <v>245</v>
      </c>
      <c r="E9" s="5">
        <v>49</v>
      </c>
      <c r="F9" s="23">
        <v>205</v>
      </c>
      <c r="G9" s="10">
        <v>176</v>
      </c>
      <c r="H9" s="11">
        <f>SUM(F9:G9)</f>
        <v>381</v>
      </c>
      <c r="I9" s="5">
        <v>94</v>
      </c>
      <c r="J9" s="10">
        <v>12</v>
      </c>
      <c r="K9" s="10">
        <v>45</v>
      </c>
      <c r="L9" s="10">
        <f>SUM(J9:K9)</f>
        <v>57</v>
      </c>
    </row>
    <row r="10" spans="1:12" x14ac:dyDescent="0.15">
      <c r="A10" s="6" t="s">
        <v>8</v>
      </c>
      <c r="B10" s="7">
        <f>SUM(B11:B15)</f>
        <v>656</v>
      </c>
      <c r="C10" s="7">
        <f>SUM(C11:C15)</f>
        <v>655</v>
      </c>
      <c r="D10" s="8">
        <f>SUM(D11:D15)</f>
        <v>1311</v>
      </c>
      <c r="E10" s="9" t="s">
        <v>9</v>
      </c>
      <c r="F10" s="7">
        <f>SUM(F11:F15)</f>
        <v>828</v>
      </c>
      <c r="G10" s="7">
        <f>SUM(G11:G15)</f>
        <v>891</v>
      </c>
      <c r="H10" s="8">
        <f>SUM(H11:H15)</f>
        <v>1719</v>
      </c>
      <c r="I10" s="9" t="s">
        <v>10</v>
      </c>
      <c r="J10" s="7">
        <f>SUM(J11:J15)</f>
        <v>20</v>
      </c>
      <c r="K10" s="7">
        <f>SUM(K11:K15)</f>
        <v>128</v>
      </c>
      <c r="L10" s="7">
        <f>SUM(L11:L15)</f>
        <v>148</v>
      </c>
    </row>
    <row r="11" spans="1:12" x14ac:dyDescent="0.15">
      <c r="A11" s="2">
        <v>5</v>
      </c>
      <c r="B11" s="10">
        <v>116</v>
      </c>
      <c r="C11" s="10">
        <v>126</v>
      </c>
      <c r="D11" s="11">
        <f>SUM(B11:C11)</f>
        <v>242</v>
      </c>
      <c r="E11" s="5">
        <v>50</v>
      </c>
      <c r="F11" s="10">
        <v>191</v>
      </c>
      <c r="G11" s="10">
        <v>194</v>
      </c>
      <c r="H11" s="11">
        <f>SUM(F11:G11)</f>
        <v>385</v>
      </c>
      <c r="I11" s="5">
        <v>95</v>
      </c>
      <c r="J11" s="10">
        <v>8</v>
      </c>
      <c r="K11" s="10">
        <v>50</v>
      </c>
      <c r="L11" s="10">
        <f>SUM(J11:K11)</f>
        <v>58</v>
      </c>
    </row>
    <row r="12" spans="1:12" x14ac:dyDescent="0.15">
      <c r="A12" s="2">
        <v>6</v>
      </c>
      <c r="B12" s="10">
        <v>134</v>
      </c>
      <c r="C12" s="10">
        <v>131</v>
      </c>
      <c r="D12" s="11">
        <f>SUM(B12:C12)</f>
        <v>265</v>
      </c>
      <c r="E12" s="5">
        <v>51</v>
      </c>
      <c r="F12" s="10">
        <v>170</v>
      </c>
      <c r="G12" s="10">
        <v>190</v>
      </c>
      <c r="H12" s="11">
        <f>SUM(F12:G12)</f>
        <v>360</v>
      </c>
      <c r="I12" s="5">
        <v>96</v>
      </c>
      <c r="J12" s="10">
        <v>5</v>
      </c>
      <c r="K12" s="10">
        <v>32</v>
      </c>
      <c r="L12" s="10">
        <f>SUM(J12:K12)</f>
        <v>37</v>
      </c>
    </row>
    <row r="13" spans="1:12" x14ac:dyDescent="0.15">
      <c r="A13" s="2">
        <v>7</v>
      </c>
      <c r="B13" s="10">
        <v>126</v>
      </c>
      <c r="C13" s="10">
        <v>121</v>
      </c>
      <c r="D13" s="11">
        <f>SUM(B13:C13)</f>
        <v>247</v>
      </c>
      <c r="E13" s="5">
        <v>52</v>
      </c>
      <c r="F13" s="10">
        <v>178</v>
      </c>
      <c r="G13" s="16">
        <v>188</v>
      </c>
      <c r="H13" s="11">
        <f>SUM(F13:G13)</f>
        <v>366</v>
      </c>
      <c r="I13" s="5">
        <v>97</v>
      </c>
      <c r="J13" s="10">
        <v>1</v>
      </c>
      <c r="K13" s="10">
        <v>21</v>
      </c>
      <c r="L13" s="10">
        <f>SUM(J13:K13)</f>
        <v>22</v>
      </c>
    </row>
    <row r="14" spans="1:12" x14ac:dyDescent="0.15">
      <c r="A14" s="2">
        <v>8</v>
      </c>
      <c r="B14" s="10">
        <v>136</v>
      </c>
      <c r="C14" s="10">
        <v>143</v>
      </c>
      <c r="D14" s="11">
        <f>SUM(B14:C14)</f>
        <v>279</v>
      </c>
      <c r="E14" s="5">
        <v>53</v>
      </c>
      <c r="F14" s="10">
        <v>162</v>
      </c>
      <c r="G14" s="10">
        <v>175</v>
      </c>
      <c r="H14" s="11">
        <f>SUM(F14:G14)</f>
        <v>337</v>
      </c>
      <c r="I14" s="5">
        <v>98</v>
      </c>
      <c r="J14" s="10">
        <v>2</v>
      </c>
      <c r="K14" s="10">
        <v>15</v>
      </c>
      <c r="L14" s="10">
        <f>SUM(J14:K14)</f>
        <v>17</v>
      </c>
    </row>
    <row r="15" spans="1:12" x14ac:dyDescent="0.15">
      <c r="A15" s="2">
        <v>9</v>
      </c>
      <c r="B15" s="10">
        <v>144</v>
      </c>
      <c r="C15" s="10">
        <v>134</v>
      </c>
      <c r="D15" s="11">
        <f>SUM(B15:C15)</f>
        <v>278</v>
      </c>
      <c r="E15" s="5">
        <v>54</v>
      </c>
      <c r="F15" s="10">
        <v>127</v>
      </c>
      <c r="G15" s="10">
        <v>144</v>
      </c>
      <c r="H15" s="11">
        <f>SUM(F15:G15)</f>
        <v>271</v>
      </c>
      <c r="I15" s="5">
        <v>99</v>
      </c>
      <c r="J15" s="10">
        <v>4</v>
      </c>
      <c r="K15" s="10">
        <v>10</v>
      </c>
      <c r="L15" s="10">
        <f>SUM(J15:K15)</f>
        <v>14</v>
      </c>
    </row>
    <row r="16" spans="1:12" x14ac:dyDescent="0.15">
      <c r="A16" s="6" t="s">
        <v>11</v>
      </c>
      <c r="B16" s="7">
        <f>SUM(B17:B21)</f>
        <v>698</v>
      </c>
      <c r="C16" s="7">
        <f>SUM(C17:C21)</f>
        <v>669</v>
      </c>
      <c r="D16" s="8">
        <f>SUM(D17:D21)</f>
        <v>1367</v>
      </c>
      <c r="E16" s="9" t="s">
        <v>12</v>
      </c>
      <c r="F16" s="7">
        <f>SUM(F17:F21)</f>
        <v>802</v>
      </c>
      <c r="G16" s="7">
        <f>SUM(G17:G21)</f>
        <v>836</v>
      </c>
      <c r="H16" s="8">
        <f>SUM(H17:H21)</f>
        <v>1638</v>
      </c>
      <c r="I16" s="9" t="s">
        <v>13</v>
      </c>
      <c r="J16" s="7">
        <f>SUM(J17:J21)</f>
        <v>3</v>
      </c>
      <c r="K16" s="7">
        <f>SUM(K17:K21)</f>
        <v>19</v>
      </c>
      <c r="L16" s="7">
        <f>SUM(L17:L21)</f>
        <v>22</v>
      </c>
    </row>
    <row r="17" spans="1:12" x14ac:dyDescent="0.15">
      <c r="A17" s="2">
        <v>10</v>
      </c>
      <c r="B17" s="10">
        <v>122</v>
      </c>
      <c r="C17" s="10">
        <v>126</v>
      </c>
      <c r="D17" s="11">
        <f>SUM(B17:C17)</f>
        <v>248</v>
      </c>
      <c r="E17" s="5">
        <v>55</v>
      </c>
      <c r="F17" s="10">
        <v>177</v>
      </c>
      <c r="G17" s="10">
        <v>172</v>
      </c>
      <c r="H17" s="11">
        <f>SUM(F17:G17)</f>
        <v>349</v>
      </c>
      <c r="I17" s="5">
        <v>100</v>
      </c>
      <c r="J17" s="10">
        <v>3</v>
      </c>
      <c r="K17" s="16">
        <v>8</v>
      </c>
      <c r="L17" s="10">
        <f>SUM(J17:K17)</f>
        <v>11</v>
      </c>
    </row>
    <row r="18" spans="1:12" x14ac:dyDescent="0.15">
      <c r="A18" s="2">
        <v>11</v>
      </c>
      <c r="B18" s="10">
        <v>142</v>
      </c>
      <c r="C18" s="10">
        <v>131</v>
      </c>
      <c r="D18" s="11">
        <f>SUM(B18:C18)</f>
        <v>273</v>
      </c>
      <c r="E18" s="5">
        <v>56</v>
      </c>
      <c r="F18" s="10">
        <v>157</v>
      </c>
      <c r="G18" s="10">
        <v>167</v>
      </c>
      <c r="H18" s="11">
        <f>SUM(F18:G18)</f>
        <v>324</v>
      </c>
      <c r="I18" s="5">
        <v>101</v>
      </c>
      <c r="J18" s="10">
        <v>0</v>
      </c>
      <c r="K18" s="10">
        <v>6</v>
      </c>
      <c r="L18" s="10">
        <f>SUM(J18:K18)</f>
        <v>6</v>
      </c>
    </row>
    <row r="19" spans="1:12" x14ac:dyDescent="0.15">
      <c r="A19" s="2">
        <v>12</v>
      </c>
      <c r="B19" s="10">
        <v>147</v>
      </c>
      <c r="C19" s="10">
        <v>121</v>
      </c>
      <c r="D19" s="11">
        <f>SUM(B19:C19)</f>
        <v>268</v>
      </c>
      <c r="E19" s="5">
        <v>57</v>
      </c>
      <c r="F19" s="10">
        <v>188</v>
      </c>
      <c r="G19" s="10">
        <v>184</v>
      </c>
      <c r="H19" s="11">
        <f>SUM(F19:G19)</f>
        <v>372</v>
      </c>
      <c r="I19" s="5">
        <v>102</v>
      </c>
      <c r="J19" s="10">
        <v>0</v>
      </c>
      <c r="K19" s="10">
        <v>3</v>
      </c>
      <c r="L19" s="10">
        <f>SUM(J19:K19)</f>
        <v>3</v>
      </c>
    </row>
    <row r="20" spans="1:12" x14ac:dyDescent="0.15">
      <c r="A20" s="2">
        <v>13</v>
      </c>
      <c r="B20" s="10">
        <v>147</v>
      </c>
      <c r="C20" s="10">
        <v>149</v>
      </c>
      <c r="D20" s="11">
        <f>SUM(B20:C20)</f>
        <v>296</v>
      </c>
      <c r="E20" s="5">
        <v>58</v>
      </c>
      <c r="F20" s="10">
        <v>125</v>
      </c>
      <c r="G20" s="10">
        <v>169</v>
      </c>
      <c r="H20" s="11">
        <f>SUM(F20:G20)</f>
        <v>294</v>
      </c>
      <c r="I20" s="5">
        <v>103</v>
      </c>
      <c r="J20" s="10">
        <v>0</v>
      </c>
      <c r="K20" s="10">
        <v>0</v>
      </c>
      <c r="L20" s="10">
        <f>SUM(J20:K20)</f>
        <v>0</v>
      </c>
    </row>
    <row r="21" spans="1:12" x14ac:dyDescent="0.15">
      <c r="A21" s="2">
        <v>14</v>
      </c>
      <c r="B21" s="10">
        <v>140</v>
      </c>
      <c r="C21" s="10">
        <v>142</v>
      </c>
      <c r="D21" s="11">
        <f>SUM(B21:C21)</f>
        <v>282</v>
      </c>
      <c r="E21" s="5">
        <v>59</v>
      </c>
      <c r="F21" s="10">
        <v>155</v>
      </c>
      <c r="G21" s="10">
        <v>144</v>
      </c>
      <c r="H21" s="11">
        <f>SUM(F21:G21)</f>
        <v>299</v>
      </c>
      <c r="I21" s="5">
        <v>104</v>
      </c>
      <c r="J21" s="10">
        <v>0</v>
      </c>
      <c r="K21" s="10">
        <v>2</v>
      </c>
      <c r="L21" s="10">
        <f>SUM(J21:K21)</f>
        <v>2</v>
      </c>
    </row>
    <row r="22" spans="1:12" x14ac:dyDescent="0.15">
      <c r="A22" s="6" t="s">
        <v>14</v>
      </c>
      <c r="B22" s="7">
        <f>SUM(B23:B27)</f>
        <v>685</v>
      </c>
      <c r="C22" s="7">
        <f>SUM(C23:C27)</f>
        <v>658</v>
      </c>
      <c r="D22" s="8">
        <f>SUM(D23:D27)</f>
        <v>1343</v>
      </c>
      <c r="E22" s="9" t="s">
        <v>15</v>
      </c>
      <c r="F22" s="7">
        <f>SUM(F23:F27)</f>
        <v>892</v>
      </c>
      <c r="G22" s="7">
        <f>SUM(G23:G27)</f>
        <v>923</v>
      </c>
      <c r="H22" s="8">
        <f>SUM(H23:H27)</f>
        <v>1815</v>
      </c>
      <c r="I22" s="9" t="s">
        <v>16</v>
      </c>
      <c r="J22" s="7">
        <f>SUM(J23:J27)</f>
        <v>0</v>
      </c>
      <c r="K22" s="7">
        <f>SUM(K23:K27)</f>
        <v>1</v>
      </c>
      <c r="L22" s="7">
        <f>SUM(L23:L27)</f>
        <v>1</v>
      </c>
    </row>
    <row r="23" spans="1:12" x14ac:dyDescent="0.15">
      <c r="A23" s="2">
        <v>15</v>
      </c>
      <c r="B23" s="10">
        <v>161</v>
      </c>
      <c r="C23" s="10">
        <v>136</v>
      </c>
      <c r="D23" s="11">
        <f>SUM(B23:C23)</f>
        <v>297</v>
      </c>
      <c r="E23" s="5">
        <v>60</v>
      </c>
      <c r="F23" s="16">
        <v>170</v>
      </c>
      <c r="G23" s="10">
        <v>187</v>
      </c>
      <c r="H23" s="11">
        <f>SUM(F23:G23)</f>
        <v>357</v>
      </c>
      <c r="I23" s="5">
        <v>105</v>
      </c>
      <c r="J23" s="10">
        <v>0</v>
      </c>
      <c r="K23" s="23">
        <v>1</v>
      </c>
      <c r="L23" s="10">
        <f>SUM(J23:K23)</f>
        <v>1</v>
      </c>
    </row>
    <row r="24" spans="1:12" x14ac:dyDescent="0.15">
      <c r="A24" s="2">
        <v>16</v>
      </c>
      <c r="B24" s="10">
        <v>146</v>
      </c>
      <c r="C24" s="10">
        <v>140</v>
      </c>
      <c r="D24" s="11">
        <f>SUM(B24:C24)</f>
        <v>286</v>
      </c>
      <c r="E24" s="5">
        <v>61</v>
      </c>
      <c r="F24" s="10">
        <v>189</v>
      </c>
      <c r="G24" s="10">
        <v>187</v>
      </c>
      <c r="H24" s="11">
        <f>SUM(F24:G24)</f>
        <v>376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123</v>
      </c>
      <c r="C25" s="10">
        <v>122</v>
      </c>
      <c r="D25" s="11">
        <f>SUM(B25:C25)</f>
        <v>245</v>
      </c>
      <c r="E25" s="5">
        <v>62</v>
      </c>
      <c r="F25" s="10">
        <v>158</v>
      </c>
      <c r="G25" s="10">
        <v>178</v>
      </c>
      <c r="H25" s="11">
        <f>SUM(F25:G25)</f>
        <v>336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125</v>
      </c>
      <c r="C26" s="10">
        <v>133</v>
      </c>
      <c r="D26" s="11">
        <f>SUM(B26:C26)</f>
        <v>258</v>
      </c>
      <c r="E26" s="5">
        <v>63</v>
      </c>
      <c r="F26" s="10">
        <v>170</v>
      </c>
      <c r="G26" s="10">
        <v>174</v>
      </c>
      <c r="H26" s="11">
        <f>SUM(F26:G26)</f>
        <v>344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130</v>
      </c>
      <c r="C27" s="10">
        <v>127</v>
      </c>
      <c r="D27" s="11">
        <f>SUM(B27:C27)</f>
        <v>257</v>
      </c>
      <c r="E27" s="5">
        <v>64</v>
      </c>
      <c r="F27" s="10">
        <v>205</v>
      </c>
      <c r="G27" s="10">
        <v>197</v>
      </c>
      <c r="H27" s="11">
        <f>SUM(F27:G27)</f>
        <v>402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592</v>
      </c>
      <c r="C28" s="7">
        <f>SUM(C29:C33)</f>
        <v>614</v>
      </c>
      <c r="D28" s="8">
        <f>SUM(D29:D33)</f>
        <v>1206</v>
      </c>
      <c r="E28" s="9" t="s">
        <v>18</v>
      </c>
      <c r="F28" s="7">
        <f>SUM(F29:F33)</f>
        <v>971</v>
      </c>
      <c r="G28" s="7">
        <f>SUM(G29:G33)</f>
        <v>1026</v>
      </c>
      <c r="H28" s="8">
        <f>SUM(H29:H33)</f>
        <v>1997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123</v>
      </c>
      <c r="C29" s="10">
        <v>121</v>
      </c>
      <c r="D29" s="11">
        <f>SUM(B29:C29)</f>
        <v>244</v>
      </c>
      <c r="E29" s="5">
        <v>65</v>
      </c>
      <c r="F29" s="10">
        <v>169</v>
      </c>
      <c r="G29" s="10">
        <v>175</v>
      </c>
      <c r="H29" s="10">
        <f>SUM(F29:G29)</f>
        <v>344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142</v>
      </c>
      <c r="C30" s="10">
        <v>137</v>
      </c>
      <c r="D30" s="11">
        <f>SUM(B30:C30)</f>
        <v>279</v>
      </c>
      <c r="E30" s="5">
        <v>66</v>
      </c>
      <c r="F30" s="10">
        <v>188</v>
      </c>
      <c r="G30" s="10">
        <v>193</v>
      </c>
      <c r="H30" s="10">
        <f>SUM(F30:G30)</f>
        <v>381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104</v>
      </c>
      <c r="C31" s="10">
        <v>126</v>
      </c>
      <c r="D31" s="11">
        <f>SUM(B31:C31)</f>
        <v>230</v>
      </c>
      <c r="E31" s="5">
        <v>67</v>
      </c>
      <c r="F31" s="10">
        <v>203</v>
      </c>
      <c r="G31" s="10">
        <v>218</v>
      </c>
      <c r="H31" s="10">
        <f>SUM(F31:G31)</f>
        <v>421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108</v>
      </c>
      <c r="C32" s="10">
        <v>115</v>
      </c>
      <c r="D32" s="11">
        <f>SUM(B32:C32)</f>
        <v>223</v>
      </c>
      <c r="E32" s="5">
        <v>68</v>
      </c>
      <c r="F32" s="10">
        <v>193</v>
      </c>
      <c r="G32" s="10">
        <v>198</v>
      </c>
      <c r="H32" s="10">
        <f>SUM(F32:G32)</f>
        <v>391</v>
      </c>
      <c r="I32" s="9" t="s">
        <v>4</v>
      </c>
      <c r="J32" s="7">
        <f>B4+B10+B16+B22+B28+B34+B40+B46+B52+F4+F10+F16+F22+F28+F34+F40+F46+F52+J4+J10+J16+J22+J28</f>
        <v>13665</v>
      </c>
      <c r="K32" s="7">
        <f>C4+C10+C16+C22+C28+C34+C40+C46+C52+G4+G10+G16+G22+G28+G34+G40+G46+G52+K4+K10+K16+K22+K28</f>
        <v>14755</v>
      </c>
      <c r="L32" s="7">
        <f>D4+D10+D16+D22+D28+D34+D40+D46+D52+H4+H10+H16+H22+H28+H34+H40+H46+H52+L4+L10+L16+L22 +L28</f>
        <v>28420</v>
      </c>
    </row>
    <row r="33" spans="1:12" x14ac:dyDescent="0.15">
      <c r="A33" s="2">
        <v>24</v>
      </c>
      <c r="B33" s="10">
        <v>115</v>
      </c>
      <c r="C33" s="10">
        <v>115</v>
      </c>
      <c r="D33" s="11">
        <f>SUM(B33:C33)</f>
        <v>230</v>
      </c>
      <c r="E33" s="5">
        <v>69</v>
      </c>
      <c r="F33" s="10">
        <v>218</v>
      </c>
      <c r="G33" s="10">
        <v>242</v>
      </c>
      <c r="H33" s="10">
        <f>SUM(F33:G33)</f>
        <v>460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589</v>
      </c>
      <c r="C34" s="7">
        <f>SUM(C35:C39)</f>
        <v>647</v>
      </c>
      <c r="D34" s="8">
        <f>SUM(D35:D39)</f>
        <v>1236</v>
      </c>
      <c r="E34" s="9" t="s">
        <v>20</v>
      </c>
      <c r="F34" s="7">
        <f>SUM(F35:F39)</f>
        <v>1011</v>
      </c>
      <c r="G34" s="7">
        <f>SUM(G35:G39)</f>
        <v>1143</v>
      </c>
      <c r="H34" s="7">
        <f>SUM(H35:H39)</f>
        <v>2154</v>
      </c>
      <c r="I34" s="14"/>
      <c r="J34" s="15"/>
      <c r="K34" s="15"/>
      <c r="L34" s="15"/>
    </row>
    <row r="35" spans="1:12" x14ac:dyDescent="0.15">
      <c r="A35" s="2">
        <v>25</v>
      </c>
      <c r="B35" s="10">
        <v>115</v>
      </c>
      <c r="C35" s="10">
        <v>130</v>
      </c>
      <c r="D35" s="11">
        <f>SUM(B35:C35)</f>
        <v>245</v>
      </c>
      <c r="E35" s="5">
        <v>70</v>
      </c>
      <c r="F35" s="10">
        <v>226</v>
      </c>
      <c r="G35" s="10">
        <v>238</v>
      </c>
      <c r="H35" s="10">
        <f>SUM(F35:G35)</f>
        <v>464</v>
      </c>
      <c r="I35" s="14"/>
      <c r="J35" s="15"/>
      <c r="K35" s="15"/>
      <c r="L35" s="15"/>
    </row>
    <row r="36" spans="1:12" x14ac:dyDescent="0.15">
      <c r="A36" s="2">
        <v>26</v>
      </c>
      <c r="B36" s="10">
        <v>102</v>
      </c>
      <c r="C36" s="10">
        <v>123</v>
      </c>
      <c r="D36" s="11">
        <f>SUM(B36:C36)</f>
        <v>225</v>
      </c>
      <c r="E36" s="5">
        <v>71</v>
      </c>
      <c r="F36" s="10">
        <v>246</v>
      </c>
      <c r="G36" s="10">
        <v>273</v>
      </c>
      <c r="H36" s="10">
        <f>SUM(F36:G36)</f>
        <v>519</v>
      </c>
      <c r="I36" s="14"/>
      <c r="J36" s="15"/>
      <c r="K36" s="15"/>
      <c r="L36" s="15"/>
    </row>
    <row r="37" spans="1:12" x14ac:dyDescent="0.15">
      <c r="A37" s="2">
        <v>27</v>
      </c>
      <c r="B37" s="10">
        <v>118</v>
      </c>
      <c r="C37" s="10">
        <v>111</v>
      </c>
      <c r="D37" s="11">
        <f>SUM(B37:C37)</f>
        <v>229</v>
      </c>
      <c r="E37" s="5">
        <v>72</v>
      </c>
      <c r="F37" s="10">
        <v>217</v>
      </c>
      <c r="G37" s="10">
        <v>256</v>
      </c>
      <c r="H37" s="10">
        <f>SUM(F37:G37)</f>
        <v>473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131</v>
      </c>
      <c r="C38" s="10">
        <v>133</v>
      </c>
      <c r="D38" s="11">
        <f>SUM(B38:C38)</f>
        <v>264</v>
      </c>
      <c r="E38" s="5">
        <v>73</v>
      </c>
      <c r="F38" s="10">
        <v>215</v>
      </c>
      <c r="G38" s="10">
        <v>231</v>
      </c>
      <c r="H38" s="10">
        <f>SUM(F38:G38)</f>
        <v>446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123</v>
      </c>
      <c r="C39" s="10">
        <v>150</v>
      </c>
      <c r="D39" s="11">
        <f>SUM(B39:C39)</f>
        <v>273</v>
      </c>
      <c r="E39" s="5">
        <v>74</v>
      </c>
      <c r="F39" s="10">
        <v>107</v>
      </c>
      <c r="G39" s="10">
        <v>145</v>
      </c>
      <c r="H39" s="10">
        <f>SUM(F39:G39)</f>
        <v>252</v>
      </c>
      <c r="I39" s="2" t="s">
        <v>29</v>
      </c>
      <c r="J39" s="19">
        <f>SUM(B4,B10,B16)</f>
        <v>1981</v>
      </c>
      <c r="K39" s="19">
        <f>SUM(C4,C10,C16)</f>
        <v>1871</v>
      </c>
      <c r="L39" s="19">
        <f>SUM(D4,D10,D16)</f>
        <v>3852</v>
      </c>
    </row>
    <row r="40" spans="1:12" x14ac:dyDescent="0.15">
      <c r="A40" s="6" t="s">
        <v>21</v>
      </c>
      <c r="B40" s="7">
        <f>SUM(B41:B45)</f>
        <v>757</v>
      </c>
      <c r="C40" s="7">
        <f>SUM(C41:C45)</f>
        <v>696</v>
      </c>
      <c r="D40" s="8">
        <f>SUM(D41:D45)</f>
        <v>1453</v>
      </c>
      <c r="E40" s="9" t="s">
        <v>22</v>
      </c>
      <c r="F40" s="7">
        <f>SUM(F41:F45)</f>
        <v>749</v>
      </c>
      <c r="G40" s="7">
        <f>SUM(G41:G45)</f>
        <v>865</v>
      </c>
      <c r="H40" s="7">
        <f>SUM(H41:H45)</f>
        <v>1614</v>
      </c>
      <c r="I40" s="2" t="s">
        <v>30</v>
      </c>
      <c r="J40" s="19">
        <f>SUM(B22,B28,B34,B40,B46,B52,F4,F10,F16,F22)</f>
        <v>7975</v>
      </c>
      <c r="K40" s="19">
        <f>SUM(C22,C28,C34,C40,C46,C52,G4,G10,G16,G22)</f>
        <v>8038</v>
      </c>
      <c r="L40" s="19">
        <f>SUM(D22,D28,D34,D40,D46,D52,H4,H10,H16,H22)</f>
        <v>16013</v>
      </c>
    </row>
    <row r="41" spans="1:12" x14ac:dyDescent="0.15">
      <c r="A41" s="2">
        <v>30</v>
      </c>
      <c r="B41" s="16">
        <v>137</v>
      </c>
      <c r="C41" s="10">
        <v>149</v>
      </c>
      <c r="D41" s="11">
        <f>SUM(B41:C41)</f>
        <v>286</v>
      </c>
      <c r="E41" s="5">
        <v>75</v>
      </c>
      <c r="F41" s="10">
        <v>146</v>
      </c>
      <c r="G41" s="10">
        <v>171</v>
      </c>
      <c r="H41" s="10">
        <f>SUM(F41:G41)</f>
        <v>317</v>
      </c>
      <c r="I41" s="2" t="s">
        <v>31</v>
      </c>
      <c r="J41" s="19">
        <f>SUM(F28,F34,F40,F46,F52,J4,J10,J16,J22)</f>
        <v>3709</v>
      </c>
      <c r="K41" s="19">
        <f>SUM(G28,G34,G40,G46,G52,K4,K10,K16,K22,K28)</f>
        <v>4846</v>
      </c>
      <c r="L41" s="19">
        <f>SUM(H28,H34,H40,H46,H52,L4,L10,L16,L22+L28)</f>
        <v>8555</v>
      </c>
    </row>
    <row r="42" spans="1:12" x14ac:dyDescent="0.15">
      <c r="A42" s="2">
        <v>31</v>
      </c>
      <c r="B42" s="10">
        <v>138</v>
      </c>
      <c r="C42" s="10">
        <v>127</v>
      </c>
      <c r="D42" s="11">
        <f>SUM(B42:C42)</f>
        <v>265</v>
      </c>
      <c r="E42" s="5">
        <v>76</v>
      </c>
      <c r="F42" s="10">
        <v>180</v>
      </c>
      <c r="G42" s="10">
        <v>193</v>
      </c>
      <c r="H42" s="10">
        <f>SUM(F42:G42)</f>
        <v>373</v>
      </c>
      <c r="I42" s="20" t="s">
        <v>32</v>
      </c>
      <c r="J42" s="19">
        <f>SUM(F28,F34)</f>
        <v>1982</v>
      </c>
      <c r="K42" s="19">
        <f>SUM(G28,G34)</f>
        <v>2169</v>
      </c>
      <c r="L42" s="19">
        <f>SUM(H28,H34)</f>
        <v>4151</v>
      </c>
    </row>
    <row r="43" spans="1:12" x14ac:dyDescent="0.15">
      <c r="A43" s="2">
        <v>32</v>
      </c>
      <c r="B43" s="10">
        <v>171</v>
      </c>
      <c r="C43" s="10">
        <v>148</v>
      </c>
      <c r="D43" s="11">
        <f>SUM(B43:C43)</f>
        <v>319</v>
      </c>
      <c r="E43" s="5">
        <v>77</v>
      </c>
      <c r="F43" s="10">
        <v>136</v>
      </c>
      <c r="G43" s="10">
        <v>171</v>
      </c>
      <c r="H43" s="10">
        <f>SUM(F43:G43)</f>
        <v>307</v>
      </c>
      <c r="I43" s="20" t="s">
        <v>33</v>
      </c>
      <c r="J43" s="19">
        <f>SUM(F40,F46,F52,J4,J10,J16,J22,J28)</f>
        <v>1727</v>
      </c>
      <c r="K43" s="19">
        <f>SUM(G40,G46,G52,K4,K10,K16,K22,K28)</f>
        <v>2677</v>
      </c>
      <c r="L43" s="19">
        <f>SUM(H40,H46,H52,L4,L10,L16,L22,L28)</f>
        <v>4404</v>
      </c>
    </row>
    <row r="44" spans="1:12" x14ac:dyDescent="0.15">
      <c r="A44" s="2">
        <v>33</v>
      </c>
      <c r="B44" s="10">
        <v>155</v>
      </c>
      <c r="C44" s="10">
        <v>138</v>
      </c>
      <c r="D44" s="11">
        <f>SUM(B44:C44)</f>
        <v>293</v>
      </c>
      <c r="E44" s="5">
        <v>78</v>
      </c>
      <c r="F44" s="10">
        <v>142</v>
      </c>
      <c r="G44" s="10">
        <v>156</v>
      </c>
      <c r="H44" s="10">
        <f>SUM(F44:G44)</f>
        <v>298</v>
      </c>
      <c r="I44" s="14"/>
      <c r="J44" s="15"/>
      <c r="K44" s="15"/>
      <c r="L44" s="15"/>
    </row>
    <row r="45" spans="1:12" x14ac:dyDescent="0.15">
      <c r="A45" s="2">
        <v>34</v>
      </c>
      <c r="B45" s="10">
        <v>156</v>
      </c>
      <c r="C45" s="10">
        <v>134</v>
      </c>
      <c r="D45" s="11">
        <f>SUM(B45:C45)</f>
        <v>290</v>
      </c>
      <c r="E45" s="5">
        <v>79</v>
      </c>
      <c r="F45" s="10">
        <v>145</v>
      </c>
      <c r="G45" s="10">
        <v>174</v>
      </c>
      <c r="H45" s="10">
        <f>SUM(F45:G45)</f>
        <v>319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848</v>
      </c>
      <c r="C46" s="7">
        <f>SUM(C47:C51)</f>
        <v>837</v>
      </c>
      <c r="D46" s="8">
        <f>SUM(D47:D51)</f>
        <v>1685</v>
      </c>
      <c r="E46" s="9" t="s">
        <v>24</v>
      </c>
      <c r="F46" s="7">
        <f>SUM(F47:F51)</f>
        <v>500</v>
      </c>
      <c r="G46" s="7">
        <f>SUM(G47:G51)</f>
        <v>726</v>
      </c>
      <c r="H46" s="7">
        <f>SUM(H47:H51)</f>
        <v>1226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165</v>
      </c>
      <c r="C47" s="10">
        <v>145</v>
      </c>
      <c r="D47" s="11">
        <f>SUM(B47:C47)</f>
        <v>310</v>
      </c>
      <c r="E47" s="5">
        <v>80</v>
      </c>
      <c r="F47" s="10">
        <v>108</v>
      </c>
      <c r="G47" s="10">
        <v>155</v>
      </c>
      <c r="H47" s="10">
        <f>SUM(F47:G47)</f>
        <v>263</v>
      </c>
      <c r="I47" s="2" t="s">
        <v>29</v>
      </c>
      <c r="J47" s="21">
        <f>ROUND(J39/$J$32*100,1)</f>
        <v>14.5</v>
      </c>
      <c r="K47" s="21">
        <f>ROUND(K39/$K$32*100,1)</f>
        <v>12.7</v>
      </c>
      <c r="L47" s="21">
        <f>ROUND(L39/$L$32*100,1)</f>
        <v>13.6</v>
      </c>
    </row>
    <row r="48" spans="1:12" x14ac:dyDescent="0.15">
      <c r="A48" s="2">
        <v>36</v>
      </c>
      <c r="B48" s="16">
        <v>179</v>
      </c>
      <c r="C48" s="10">
        <v>178</v>
      </c>
      <c r="D48" s="11">
        <f>SUM(B48:C48)</f>
        <v>357</v>
      </c>
      <c r="E48" s="5">
        <v>81</v>
      </c>
      <c r="F48" s="10">
        <v>101</v>
      </c>
      <c r="G48" s="10">
        <v>144</v>
      </c>
      <c r="H48" s="10">
        <f>SUM(F48:G48)</f>
        <v>245</v>
      </c>
      <c r="I48" s="2" t="s">
        <v>30</v>
      </c>
      <c r="J48" s="21">
        <f>ROUND(J40/$J$32*100,1)</f>
        <v>58.4</v>
      </c>
      <c r="K48" s="21">
        <f>ROUND(K40/$K$32*100,1)</f>
        <v>54.5</v>
      </c>
      <c r="L48" s="21">
        <f>ROUND(L40/$L$32*100,1)</f>
        <v>56.3</v>
      </c>
    </row>
    <row r="49" spans="1:12" x14ac:dyDescent="0.15">
      <c r="A49" s="2">
        <v>37</v>
      </c>
      <c r="B49" s="10">
        <v>183</v>
      </c>
      <c r="C49" s="10">
        <v>182</v>
      </c>
      <c r="D49" s="11">
        <f>SUM(B49:C49)</f>
        <v>365</v>
      </c>
      <c r="E49" s="5">
        <v>82</v>
      </c>
      <c r="F49" s="10">
        <v>105</v>
      </c>
      <c r="G49" s="10">
        <v>146</v>
      </c>
      <c r="H49" s="10">
        <f>SUM(F49:G49)</f>
        <v>251</v>
      </c>
      <c r="I49" s="2" t="s">
        <v>31</v>
      </c>
      <c r="J49" s="21">
        <f>ROUND(J41/$J$32*100,1)</f>
        <v>27.1</v>
      </c>
      <c r="K49" s="21">
        <f>ROUND(K41/$K$32*100,1)</f>
        <v>32.799999999999997</v>
      </c>
      <c r="L49" s="21">
        <f>ROUND(L41/$L$32*100,2)</f>
        <v>30.1</v>
      </c>
    </row>
    <row r="50" spans="1:12" x14ac:dyDescent="0.15">
      <c r="A50" s="2">
        <v>38</v>
      </c>
      <c r="B50" s="10">
        <v>158</v>
      </c>
      <c r="C50" s="10">
        <v>177</v>
      </c>
      <c r="D50" s="11">
        <f>SUM(B50:C50)</f>
        <v>335</v>
      </c>
      <c r="E50" s="5">
        <v>83</v>
      </c>
      <c r="F50" s="10">
        <v>95</v>
      </c>
      <c r="G50" s="10">
        <v>149</v>
      </c>
      <c r="H50" s="10">
        <f>SUM(F50:G50)</f>
        <v>244</v>
      </c>
      <c r="I50" s="20" t="s">
        <v>32</v>
      </c>
      <c r="J50" s="21">
        <f>ROUND(J42/$J$32*100,1)</f>
        <v>14.5</v>
      </c>
      <c r="K50" s="21">
        <f>ROUND(K42/$K$32*100,1)</f>
        <v>14.7</v>
      </c>
      <c r="L50" s="21">
        <f>ROUND(L42/$L$32*100,1)</f>
        <v>14.6</v>
      </c>
    </row>
    <row r="51" spans="1:12" x14ac:dyDescent="0.15">
      <c r="A51" s="2">
        <v>39</v>
      </c>
      <c r="B51" s="10">
        <v>163</v>
      </c>
      <c r="C51" s="10">
        <v>155</v>
      </c>
      <c r="D51" s="11">
        <f>SUM(B51:C51)</f>
        <v>318</v>
      </c>
      <c r="E51" s="5">
        <v>84</v>
      </c>
      <c r="F51" s="10">
        <v>91</v>
      </c>
      <c r="G51" s="10">
        <v>132</v>
      </c>
      <c r="H51" s="10">
        <f>SUM(F51:G51)</f>
        <v>223</v>
      </c>
      <c r="I51" s="20" t="s">
        <v>33</v>
      </c>
      <c r="J51" s="21">
        <f>ROUND(J43/$J$32*100,1)</f>
        <v>12.6</v>
      </c>
      <c r="K51" s="21">
        <f>ROUND(K43/$K$32*100,1)</f>
        <v>18.100000000000001</v>
      </c>
      <c r="L51" s="21">
        <f>ROUND(L43/$L$32*100,1)</f>
        <v>15.5</v>
      </c>
    </row>
    <row r="52" spans="1:12" x14ac:dyDescent="0.15">
      <c r="A52" s="6" t="s">
        <v>25</v>
      </c>
      <c r="B52" s="7">
        <f>SUM(B53:B57)</f>
        <v>988</v>
      </c>
      <c r="C52" s="7">
        <f>SUM(C53:C57)</f>
        <v>947</v>
      </c>
      <c r="D52" s="8">
        <f>SUM(D53:D57)</f>
        <v>1935</v>
      </c>
      <c r="E52" s="9" t="s">
        <v>26</v>
      </c>
      <c r="F52" s="7">
        <f>SUM(F53:F57)</f>
        <v>331</v>
      </c>
      <c r="G52" s="7">
        <f>SUM(G53:G57)</f>
        <v>575</v>
      </c>
      <c r="H52" s="7">
        <f>SUM(H53:H57)</f>
        <v>906</v>
      </c>
      <c r="I52" s="14"/>
      <c r="J52" s="15"/>
      <c r="K52" s="15"/>
      <c r="L52" s="15"/>
    </row>
    <row r="53" spans="1:12" x14ac:dyDescent="0.15">
      <c r="A53" s="2">
        <v>40</v>
      </c>
      <c r="B53" s="10">
        <v>182</v>
      </c>
      <c r="C53" s="10">
        <v>188</v>
      </c>
      <c r="D53" s="11">
        <f>SUM(B53:C53)</f>
        <v>370</v>
      </c>
      <c r="E53" s="5">
        <v>85</v>
      </c>
      <c r="F53" s="10">
        <v>75</v>
      </c>
      <c r="G53" s="10">
        <v>138</v>
      </c>
      <c r="H53" s="10">
        <f>SUM(F53:G53)</f>
        <v>213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182</v>
      </c>
      <c r="C54" s="10">
        <v>154</v>
      </c>
      <c r="D54" s="11">
        <f>SUM(B54:C54)</f>
        <v>336</v>
      </c>
      <c r="E54" s="5">
        <v>86</v>
      </c>
      <c r="F54" s="10">
        <v>72</v>
      </c>
      <c r="G54" s="10">
        <v>104</v>
      </c>
      <c r="H54" s="10">
        <f>SUM(F54:G54)</f>
        <v>176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187</v>
      </c>
      <c r="C55" s="10">
        <v>175</v>
      </c>
      <c r="D55" s="11">
        <f>SUM(B55:C55)</f>
        <v>362</v>
      </c>
      <c r="E55" s="5">
        <v>87</v>
      </c>
      <c r="F55" s="10">
        <v>82</v>
      </c>
      <c r="G55" s="10">
        <v>121</v>
      </c>
      <c r="H55" s="10">
        <f>SUM(F55:G55)</f>
        <v>203</v>
      </c>
      <c r="I55" s="1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45.467398463227219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48.872721111487628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47.235362420830398</v>
      </c>
    </row>
    <row r="56" spans="1:12" x14ac:dyDescent="0.15">
      <c r="A56" s="2">
        <v>43</v>
      </c>
      <c r="B56" s="10">
        <v>220</v>
      </c>
      <c r="C56" s="23">
        <v>207</v>
      </c>
      <c r="D56" s="11">
        <f>SUM(B56:C56)</f>
        <v>427</v>
      </c>
      <c r="E56" s="5">
        <v>88</v>
      </c>
      <c r="F56" s="10">
        <v>55</v>
      </c>
      <c r="G56" s="10">
        <v>104</v>
      </c>
      <c r="H56" s="10">
        <f>SUM(F56:G56)</f>
        <v>159</v>
      </c>
      <c r="I56" s="14"/>
      <c r="J56" s="15"/>
      <c r="K56" s="15"/>
      <c r="L56" s="15"/>
    </row>
    <row r="57" spans="1:12" x14ac:dyDescent="0.15">
      <c r="A57" s="2">
        <v>44</v>
      </c>
      <c r="B57" s="10">
        <v>217</v>
      </c>
      <c r="C57" s="10">
        <v>223</v>
      </c>
      <c r="D57" s="11">
        <f>SUM(B57:C57)</f>
        <v>440</v>
      </c>
      <c r="E57" s="5">
        <v>89</v>
      </c>
      <c r="F57" s="10">
        <v>47</v>
      </c>
      <c r="G57" s="10">
        <v>108</v>
      </c>
      <c r="H57" s="10">
        <f>SUM(F57:G57)</f>
        <v>155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2"/>
      <c r="J59" s="15"/>
      <c r="K59" s="15"/>
      <c r="L59" s="15"/>
    </row>
    <row r="60" spans="1:12" x14ac:dyDescent="0.15">
      <c r="C60" s="22"/>
    </row>
    <row r="61" spans="1:12" x14ac:dyDescent="0.15">
      <c r="C61" s="22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41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622</v>
      </c>
      <c r="C4" s="7">
        <f>SUM(C5:C9)</f>
        <v>544</v>
      </c>
      <c r="D4" s="8">
        <f>SUM(D5:D9)</f>
        <v>1166</v>
      </c>
      <c r="E4" s="9" t="s">
        <v>6</v>
      </c>
      <c r="F4" s="7">
        <f>SUM(F5:F9)</f>
        <v>995</v>
      </c>
      <c r="G4" s="7">
        <f>SUM(G5:G9)</f>
        <v>994</v>
      </c>
      <c r="H4" s="8">
        <f>SUM(H5:H9)</f>
        <v>1989</v>
      </c>
      <c r="I4" s="9" t="s">
        <v>7</v>
      </c>
      <c r="J4" s="7">
        <f>SUM(J5:J9)</f>
        <v>120</v>
      </c>
      <c r="K4" s="7">
        <f>SUM(K5:K9)</f>
        <v>360</v>
      </c>
      <c r="L4" s="7">
        <f>SUM(L5:L9)</f>
        <v>480</v>
      </c>
    </row>
    <row r="5" spans="1:12" x14ac:dyDescent="0.15">
      <c r="A5" s="2">
        <v>0</v>
      </c>
      <c r="B5" s="10">
        <v>98</v>
      </c>
      <c r="C5" s="10">
        <v>93</v>
      </c>
      <c r="D5" s="11">
        <f>SUM(B5:C5)</f>
        <v>191</v>
      </c>
      <c r="E5" s="5">
        <v>45</v>
      </c>
      <c r="F5" s="10">
        <v>207</v>
      </c>
      <c r="G5" s="10">
        <v>229</v>
      </c>
      <c r="H5" s="11">
        <f>SUM(F5:G5)</f>
        <v>436</v>
      </c>
      <c r="I5" s="5">
        <v>90</v>
      </c>
      <c r="J5" s="10">
        <v>37</v>
      </c>
      <c r="K5" s="10">
        <v>100</v>
      </c>
      <c r="L5" s="10">
        <f>SUM(J5:K5)</f>
        <v>137</v>
      </c>
    </row>
    <row r="6" spans="1:12" x14ac:dyDescent="0.15">
      <c r="A6" s="2">
        <v>1</v>
      </c>
      <c r="B6" s="10">
        <v>128</v>
      </c>
      <c r="C6" s="10">
        <v>110</v>
      </c>
      <c r="D6" s="11">
        <f>SUM(B6:C6)</f>
        <v>238</v>
      </c>
      <c r="E6" s="5">
        <v>46</v>
      </c>
      <c r="F6" s="10">
        <v>188</v>
      </c>
      <c r="G6" s="10">
        <v>182</v>
      </c>
      <c r="H6" s="11">
        <f>SUM(F6:G6)</f>
        <v>370</v>
      </c>
      <c r="I6" s="5">
        <v>91</v>
      </c>
      <c r="J6" s="10">
        <v>21</v>
      </c>
      <c r="K6" s="10">
        <v>90</v>
      </c>
      <c r="L6" s="10">
        <f>SUM(J6:K6)</f>
        <v>111</v>
      </c>
    </row>
    <row r="7" spans="1:12" x14ac:dyDescent="0.15">
      <c r="A7" s="2">
        <v>2</v>
      </c>
      <c r="B7" s="10">
        <v>134</v>
      </c>
      <c r="C7" s="10">
        <v>125</v>
      </c>
      <c r="D7" s="11">
        <f>SUM(B7:C7)</f>
        <v>259</v>
      </c>
      <c r="E7" s="5">
        <v>47</v>
      </c>
      <c r="F7" s="10">
        <v>188</v>
      </c>
      <c r="G7" s="10">
        <v>210</v>
      </c>
      <c r="H7" s="11">
        <f>SUM(F7:G7)</f>
        <v>398</v>
      </c>
      <c r="I7" s="5">
        <v>92</v>
      </c>
      <c r="J7" s="10">
        <v>33</v>
      </c>
      <c r="K7" s="10">
        <v>68</v>
      </c>
      <c r="L7" s="10">
        <f>SUM(J7:K7)</f>
        <v>101</v>
      </c>
    </row>
    <row r="8" spans="1:12" x14ac:dyDescent="0.15">
      <c r="A8" s="2">
        <v>3</v>
      </c>
      <c r="B8" s="10">
        <v>133</v>
      </c>
      <c r="C8" s="10">
        <v>99</v>
      </c>
      <c r="D8" s="11">
        <f>SUM(B8:C8)</f>
        <v>232</v>
      </c>
      <c r="E8" s="5">
        <v>48</v>
      </c>
      <c r="F8" s="10">
        <v>206</v>
      </c>
      <c r="G8" s="10">
        <v>196</v>
      </c>
      <c r="H8" s="11">
        <f>SUM(F8:G8)</f>
        <v>402</v>
      </c>
      <c r="I8" s="5">
        <v>93</v>
      </c>
      <c r="J8" s="10">
        <v>17</v>
      </c>
      <c r="K8" s="10">
        <v>55</v>
      </c>
      <c r="L8" s="10">
        <f>SUM(J8:K8)</f>
        <v>72</v>
      </c>
    </row>
    <row r="9" spans="1:12" x14ac:dyDescent="0.15">
      <c r="A9" s="2">
        <v>4</v>
      </c>
      <c r="B9" s="10">
        <v>129</v>
      </c>
      <c r="C9" s="10">
        <v>117</v>
      </c>
      <c r="D9" s="11">
        <f>SUM(B9:C9)</f>
        <v>246</v>
      </c>
      <c r="E9" s="5">
        <v>49</v>
      </c>
      <c r="F9" s="10">
        <v>206</v>
      </c>
      <c r="G9" s="10">
        <v>177</v>
      </c>
      <c r="H9" s="11">
        <f>SUM(F9:G9)</f>
        <v>383</v>
      </c>
      <c r="I9" s="5">
        <v>94</v>
      </c>
      <c r="J9" s="10">
        <v>12</v>
      </c>
      <c r="K9" s="10">
        <v>47</v>
      </c>
      <c r="L9" s="10">
        <f>SUM(J9:K9)</f>
        <v>59</v>
      </c>
    </row>
    <row r="10" spans="1:12" x14ac:dyDescent="0.15">
      <c r="A10" s="6" t="s">
        <v>8</v>
      </c>
      <c r="B10" s="7">
        <f>SUM(B11:B15)</f>
        <v>656</v>
      </c>
      <c r="C10" s="7">
        <f>SUM(C11:C15)</f>
        <v>656</v>
      </c>
      <c r="D10" s="8">
        <f>SUM(D11:D15)</f>
        <v>1312</v>
      </c>
      <c r="E10" s="9" t="s">
        <v>9</v>
      </c>
      <c r="F10" s="7">
        <f>SUM(F11:F15)</f>
        <v>834</v>
      </c>
      <c r="G10" s="7">
        <f>SUM(G11:G15)</f>
        <v>885</v>
      </c>
      <c r="H10" s="8">
        <f>SUM(H11:H15)</f>
        <v>1719</v>
      </c>
      <c r="I10" s="9" t="s">
        <v>10</v>
      </c>
      <c r="J10" s="7">
        <f>SUM(J11:J15)</f>
        <v>20</v>
      </c>
      <c r="K10" s="7">
        <f>SUM(K11:K15)</f>
        <v>129</v>
      </c>
      <c r="L10" s="7">
        <f>SUM(L11:L15)</f>
        <v>149</v>
      </c>
    </row>
    <row r="11" spans="1:12" x14ac:dyDescent="0.15">
      <c r="A11" s="2">
        <v>5</v>
      </c>
      <c r="B11" s="10">
        <v>117</v>
      </c>
      <c r="C11" s="10">
        <v>127</v>
      </c>
      <c r="D11" s="11">
        <f>SUM(B11:C11)</f>
        <v>244</v>
      </c>
      <c r="E11" s="5">
        <v>50</v>
      </c>
      <c r="F11" s="10">
        <v>196</v>
      </c>
      <c r="G11" s="10">
        <v>192</v>
      </c>
      <c r="H11" s="11">
        <f>SUM(F11:G11)</f>
        <v>388</v>
      </c>
      <c r="I11" s="5">
        <v>95</v>
      </c>
      <c r="J11" s="10">
        <v>7</v>
      </c>
      <c r="K11" s="10">
        <v>50</v>
      </c>
      <c r="L11" s="10">
        <f>SUM(J11:K11)</f>
        <v>57</v>
      </c>
    </row>
    <row r="12" spans="1:12" x14ac:dyDescent="0.15">
      <c r="A12" s="2">
        <v>6</v>
      </c>
      <c r="B12" s="10">
        <v>130</v>
      </c>
      <c r="C12" s="10">
        <v>136</v>
      </c>
      <c r="D12" s="11">
        <f>SUM(B12:C12)</f>
        <v>266</v>
      </c>
      <c r="E12" s="5">
        <v>51</v>
      </c>
      <c r="F12" s="10">
        <v>169</v>
      </c>
      <c r="G12" s="10">
        <v>193</v>
      </c>
      <c r="H12" s="11">
        <f>SUM(F12:G12)</f>
        <v>362</v>
      </c>
      <c r="I12" s="5">
        <v>96</v>
      </c>
      <c r="J12" s="10">
        <v>6</v>
      </c>
      <c r="K12" s="10">
        <v>31</v>
      </c>
      <c r="L12" s="10">
        <f>SUM(J12:K12)</f>
        <v>37</v>
      </c>
    </row>
    <row r="13" spans="1:12" x14ac:dyDescent="0.15">
      <c r="A13" s="2">
        <v>7</v>
      </c>
      <c r="B13" s="10">
        <v>130</v>
      </c>
      <c r="C13" s="10">
        <v>118</v>
      </c>
      <c r="D13" s="11">
        <f>SUM(B13:C13)</f>
        <v>248</v>
      </c>
      <c r="E13" s="5">
        <v>52</v>
      </c>
      <c r="F13" s="10">
        <v>178</v>
      </c>
      <c r="G13" s="16">
        <v>189</v>
      </c>
      <c r="H13" s="11">
        <f>SUM(F13:G13)</f>
        <v>367</v>
      </c>
      <c r="I13" s="5">
        <v>97</v>
      </c>
      <c r="J13" s="10">
        <v>1</v>
      </c>
      <c r="K13" s="10">
        <v>22</v>
      </c>
      <c r="L13" s="10">
        <f>SUM(J13:K13)</f>
        <v>23</v>
      </c>
    </row>
    <row r="14" spans="1:12" x14ac:dyDescent="0.15">
      <c r="A14" s="2">
        <v>8</v>
      </c>
      <c r="B14" s="10">
        <v>132</v>
      </c>
      <c r="C14" s="10">
        <v>146</v>
      </c>
      <c r="D14" s="11">
        <f>SUM(B14:C14)</f>
        <v>278</v>
      </c>
      <c r="E14" s="5">
        <v>53</v>
      </c>
      <c r="F14" s="10">
        <v>168</v>
      </c>
      <c r="G14" s="10">
        <v>178</v>
      </c>
      <c r="H14" s="11">
        <f>SUM(F14:G14)</f>
        <v>346</v>
      </c>
      <c r="I14" s="5">
        <v>98</v>
      </c>
      <c r="J14" s="10">
        <v>2</v>
      </c>
      <c r="K14" s="10">
        <v>16</v>
      </c>
      <c r="L14" s="10">
        <f>SUM(J14:K14)</f>
        <v>18</v>
      </c>
    </row>
    <row r="15" spans="1:12" x14ac:dyDescent="0.15">
      <c r="A15" s="2">
        <v>9</v>
      </c>
      <c r="B15" s="10">
        <v>147</v>
      </c>
      <c r="C15" s="10">
        <v>129</v>
      </c>
      <c r="D15" s="11">
        <f>SUM(B15:C15)</f>
        <v>276</v>
      </c>
      <c r="E15" s="5">
        <v>54</v>
      </c>
      <c r="F15" s="10">
        <v>123</v>
      </c>
      <c r="G15" s="10">
        <v>133</v>
      </c>
      <c r="H15" s="11">
        <f>SUM(F15:G15)</f>
        <v>256</v>
      </c>
      <c r="I15" s="5">
        <v>99</v>
      </c>
      <c r="J15" s="10">
        <v>4</v>
      </c>
      <c r="K15" s="10">
        <v>10</v>
      </c>
      <c r="L15" s="10">
        <f>SUM(J15:K15)</f>
        <v>14</v>
      </c>
    </row>
    <row r="16" spans="1:12" x14ac:dyDescent="0.15">
      <c r="A16" s="6" t="s">
        <v>11</v>
      </c>
      <c r="B16" s="7">
        <f>SUM(B17:B21)</f>
        <v>699</v>
      </c>
      <c r="C16" s="7">
        <f>SUM(C17:C21)</f>
        <v>672</v>
      </c>
      <c r="D16" s="8">
        <f>SUM(D17:D21)</f>
        <v>1371</v>
      </c>
      <c r="E16" s="9" t="s">
        <v>12</v>
      </c>
      <c r="F16" s="7">
        <f>SUM(F17:F21)</f>
        <v>800</v>
      </c>
      <c r="G16" s="7">
        <f>SUM(G17:G21)</f>
        <v>846</v>
      </c>
      <c r="H16" s="8">
        <f>SUM(H17:H21)</f>
        <v>1646</v>
      </c>
      <c r="I16" s="9" t="s">
        <v>13</v>
      </c>
      <c r="J16" s="7">
        <f>SUM(J17:J21)</f>
        <v>3</v>
      </c>
      <c r="K16" s="7">
        <f>SUM(K17:K21)</f>
        <v>19</v>
      </c>
      <c r="L16" s="7">
        <f>SUM(L17:L21)</f>
        <v>22</v>
      </c>
    </row>
    <row r="17" spans="1:12" x14ac:dyDescent="0.15">
      <c r="A17" s="2">
        <v>10</v>
      </c>
      <c r="B17" s="10">
        <v>128</v>
      </c>
      <c r="C17" s="10">
        <v>129</v>
      </c>
      <c r="D17" s="11">
        <f>SUM(B17:C17)</f>
        <v>257</v>
      </c>
      <c r="E17" s="5">
        <v>55</v>
      </c>
      <c r="F17" s="10">
        <v>175</v>
      </c>
      <c r="G17" s="10">
        <v>173</v>
      </c>
      <c r="H17" s="11">
        <f>SUM(F17:G17)</f>
        <v>348</v>
      </c>
      <c r="I17" s="5">
        <v>100</v>
      </c>
      <c r="J17" s="10">
        <v>2</v>
      </c>
      <c r="K17" s="16">
        <v>6</v>
      </c>
      <c r="L17" s="10">
        <f>SUM(J17:K17)</f>
        <v>8</v>
      </c>
    </row>
    <row r="18" spans="1:12" x14ac:dyDescent="0.15">
      <c r="A18" s="2">
        <v>11</v>
      </c>
      <c r="B18" s="10">
        <v>130</v>
      </c>
      <c r="C18" s="10">
        <v>127</v>
      </c>
      <c r="D18" s="11">
        <f>SUM(B18:C18)</f>
        <v>257</v>
      </c>
      <c r="E18" s="5">
        <v>56</v>
      </c>
      <c r="F18" s="10">
        <v>157</v>
      </c>
      <c r="G18" s="10">
        <v>171</v>
      </c>
      <c r="H18" s="11">
        <f>SUM(F18:G18)</f>
        <v>328</v>
      </c>
      <c r="I18" s="5">
        <v>101</v>
      </c>
      <c r="J18" s="10">
        <v>1</v>
      </c>
      <c r="K18" s="10">
        <v>8</v>
      </c>
      <c r="L18" s="10">
        <f>SUM(J18:K18)</f>
        <v>9</v>
      </c>
    </row>
    <row r="19" spans="1:12" x14ac:dyDescent="0.15">
      <c r="A19" s="2">
        <v>12</v>
      </c>
      <c r="B19" s="10">
        <v>147</v>
      </c>
      <c r="C19" s="10">
        <v>123</v>
      </c>
      <c r="D19" s="11">
        <f>SUM(B19:C19)</f>
        <v>270</v>
      </c>
      <c r="E19" s="5">
        <v>57</v>
      </c>
      <c r="F19" s="10">
        <v>187</v>
      </c>
      <c r="G19" s="10">
        <v>182</v>
      </c>
      <c r="H19" s="11">
        <f>SUM(F19:G19)</f>
        <v>369</v>
      </c>
      <c r="I19" s="5">
        <v>102</v>
      </c>
      <c r="J19" s="10">
        <v>0</v>
      </c>
      <c r="K19" s="10">
        <v>3</v>
      </c>
      <c r="L19" s="10">
        <f>SUM(J19:K19)</f>
        <v>3</v>
      </c>
    </row>
    <row r="20" spans="1:12" x14ac:dyDescent="0.15">
      <c r="A20" s="2">
        <v>13</v>
      </c>
      <c r="B20" s="10">
        <v>150</v>
      </c>
      <c r="C20" s="10">
        <v>146</v>
      </c>
      <c r="D20" s="11">
        <f>SUM(B20:C20)</f>
        <v>296</v>
      </c>
      <c r="E20" s="5">
        <v>58</v>
      </c>
      <c r="F20" s="10">
        <v>131</v>
      </c>
      <c r="G20" s="10">
        <v>163</v>
      </c>
      <c r="H20" s="11">
        <f>SUM(F20:G20)</f>
        <v>294</v>
      </c>
      <c r="I20" s="5">
        <v>103</v>
      </c>
      <c r="J20" s="10">
        <v>0</v>
      </c>
      <c r="K20" s="10">
        <v>0</v>
      </c>
      <c r="L20" s="10">
        <f>SUM(J20:K20)</f>
        <v>0</v>
      </c>
    </row>
    <row r="21" spans="1:12" x14ac:dyDescent="0.15">
      <c r="A21" s="2">
        <v>14</v>
      </c>
      <c r="B21" s="10">
        <v>144</v>
      </c>
      <c r="C21" s="10">
        <v>147</v>
      </c>
      <c r="D21" s="11">
        <f>SUM(B21:C21)</f>
        <v>291</v>
      </c>
      <c r="E21" s="5">
        <v>59</v>
      </c>
      <c r="F21" s="10">
        <v>150</v>
      </c>
      <c r="G21" s="10">
        <v>157</v>
      </c>
      <c r="H21" s="11">
        <f>SUM(F21:G21)</f>
        <v>307</v>
      </c>
      <c r="I21" s="5">
        <v>104</v>
      </c>
      <c r="J21" s="10">
        <v>0</v>
      </c>
      <c r="K21" s="10">
        <v>2</v>
      </c>
      <c r="L21" s="10">
        <f>SUM(J21:K21)</f>
        <v>2</v>
      </c>
    </row>
    <row r="22" spans="1:12" x14ac:dyDescent="0.15">
      <c r="A22" s="6" t="s">
        <v>14</v>
      </c>
      <c r="B22" s="7">
        <f>SUM(B23:B27)</f>
        <v>680</v>
      </c>
      <c r="C22" s="7">
        <f>SUM(C23:C27)</f>
        <v>655</v>
      </c>
      <c r="D22" s="8">
        <f>SUM(D23:D27)</f>
        <v>1335</v>
      </c>
      <c r="E22" s="9" t="s">
        <v>15</v>
      </c>
      <c r="F22" s="7">
        <f>SUM(F23:F27)</f>
        <v>894</v>
      </c>
      <c r="G22" s="7">
        <f>SUM(G23:G27)</f>
        <v>913</v>
      </c>
      <c r="H22" s="8">
        <f>SUM(H23:H27)</f>
        <v>1807</v>
      </c>
      <c r="I22" s="9" t="s">
        <v>16</v>
      </c>
      <c r="J22" s="7">
        <f>SUM(J23:J27)</f>
        <v>0</v>
      </c>
      <c r="K22" s="7">
        <f>SUM(K23:K27)</f>
        <v>1</v>
      </c>
      <c r="L22" s="7">
        <f>SUM(L23:L27)</f>
        <v>1</v>
      </c>
    </row>
    <row r="23" spans="1:12" x14ac:dyDescent="0.15">
      <c r="A23" s="2">
        <v>15</v>
      </c>
      <c r="B23" s="10">
        <v>160</v>
      </c>
      <c r="C23" s="10">
        <v>131</v>
      </c>
      <c r="D23" s="11">
        <f>SUM(B23:C23)</f>
        <v>291</v>
      </c>
      <c r="E23" s="5">
        <v>60</v>
      </c>
      <c r="F23" s="16">
        <v>168</v>
      </c>
      <c r="G23" s="10">
        <v>174</v>
      </c>
      <c r="H23" s="11">
        <f>SUM(F23:G23)</f>
        <v>342</v>
      </c>
      <c r="I23" s="5">
        <v>105</v>
      </c>
      <c r="J23" s="10">
        <v>0</v>
      </c>
      <c r="K23" s="10">
        <v>1</v>
      </c>
      <c r="L23" s="10">
        <f>SUM(J23:K23)</f>
        <v>1</v>
      </c>
    </row>
    <row r="24" spans="1:12" x14ac:dyDescent="0.15">
      <c r="A24" s="2">
        <v>16</v>
      </c>
      <c r="B24" s="10">
        <v>141</v>
      </c>
      <c r="C24" s="10">
        <v>139</v>
      </c>
      <c r="D24" s="11">
        <f>SUM(B24:C24)</f>
        <v>280</v>
      </c>
      <c r="E24" s="5">
        <v>61</v>
      </c>
      <c r="F24" s="10">
        <v>188</v>
      </c>
      <c r="G24" s="10">
        <v>186</v>
      </c>
      <c r="H24" s="11">
        <f>SUM(F24:G24)</f>
        <v>374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132</v>
      </c>
      <c r="C25" s="10">
        <v>129</v>
      </c>
      <c r="D25" s="11">
        <f>SUM(B25:C25)</f>
        <v>261</v>
      </c>
      <c r="E25" s="5">
        <v>62</v>
      </c>
      <c r="F25" s="10">
        <v>159</v>
      </c>
      <c r="G25" s="10">
        <v>192</v>
      </c>
      <c r="H25" s="11">
        <f>SUM(F25:G25)</f>
        <v>351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118</v>
      </c>
      <c r="C26" s="10">
        <v>132</v>
      </c>
      <c r="D26" s="11">
        <f>SUM(B26:C26)</f>
        <v>250</v>
      </c>
      <c r="E26" s="5">
        <v>63</v>
      </c>
      <c r="F26" s="10">
        <v>170</v>
      </c>
      <c r="G26" s="10">
        <v>165</v>
      </c>
      <c r="H26" s="11">
        <f>SUM(F26:G26)</f>
        <v>335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129</v>
      </c>
      <c r="C27" s="10">
        <v>124</v>
      </c>
      <c r="D27" s="11">
        <f>SUM(B27:C27)</f>
        <v>253</v>
      </c>
      <c r="E27" s="5">
        <v>64</v>
      </c>
      <c r="F27" s="10">
        <v>209</v>
      </c>
      <c r="G27" s="10">
        <v>196</v>
      </c>
      <c r="H27" s="11">
        <f>SUM(F27:G27)</f>
        <v>405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597</v>
      </c>
      <c r="C28" s="7">
        <f>SUM(C29:C33)</f>
        <v>612</v>
      </c>
      <c r="D28" s="8">
        <f>SUM(D29:D33)</f>
        <v>1209</v>
      </c>
      <c r="E28" s="9" t="s">
        <v>18</v>
      </c>
      <c r="F28" s="7">
        <f>SUM(F29:F33)</f>
        <v>963</v>
      </c>
      <c r="G28" s="7">
        <f>SUM(G29:G33)</f>
        <v>1026</v>
      </c>
      <c r="H28" s="8">
        <f>SUM(H29:H33)</f>
        <v>1989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121</v>
      </c>
      <c r="C29" s="10">
        <v>126</v>
      </c>
      <c r="D29" s="11">
        <f>SUM(B29:C29)</f>
        <v>247</v>
      </c>
      <c r="E29" s="5">
        <v>65</v>
      </c>
      <c r="F29" s="10">
        <v>165</v>
      </c>
      <c r="G29" s="10">
        <v>176</v>
      </c>
      <c r="H29" s="10">
        <f>SUM(F29:G29)</f>
        <v>341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147</v>
      </c>
      <c r="C30" s="10">
        <v>131</v>
      </c>
      <c r="D30" s="11">
        <f>SUM(B30:C30)</f>
        <v>278</v>
      </c>
      <c r="E30" s="5">
        <v>66</v>
      </c>
      <c r="F30" s="10">
        <v>188</v>
      </c>
      <c r="G30" s="10">
        <v>193</v>
      </c>
      <c r="H30" s="10">
        <f>SUM(F30:G30)</f>
        <v>381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108</v>
      </c>
      <c r="C31" s="10">
        <v>126</v>
      </c>
      <c r="D31" s="11">
        <f>SUM(B31:C31)</f>
        <v>234</v>
      </c>
      <c r="E31" s="5">
        <v>67</v>
      </c>
      <c r="F31" s="10">
        <v>205</v>
      </c>
      <c r="G31" s="10">
        <v>225</v>
      </c>
      <c r="H31" s="10">
        <f>SUM(F31:G31)</f>
        <v>430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104</v>
      </c>
      <c r="C32" s="10">
        <v>118</v>
      </c>
      <c r="D32" s="11">
        <f>SUM(B32:C32)</f>
        <v>222</v>
      </c>
      <c r="E32" s="5">
        <v>68</v>
      </c>
      <c r="F32" s="10">
        <v>189</v>
      </c>
      <c r="G32" s="10">
        <v>198</v>
      </c>
      <c r="H32" s="10">
        <f>SUM(F32:G32)</f>
        <v>387</v>
      </c>
      <c r="I32" s="9" t="s">
        <v>4</v>
      </c>
      <c r="J32" s="7">
        <f>B4+B10+B16+B22+B28+B34+B40+B46+B52+F4+F10+F16+F22+F28+F34+F40+F46+F52+J4+J10+J16+J22+J28</f>
        <v>13647</v>
      </c>
      <c r="K32" s="7">
        <f>C4+C10+C16+C22+C28+C34+C40+C46+C52+G4+G10+G16+G22+G28+G34+G40+G46+G52+K4+K10+K16+K22+K28</f>
        <v>14748</v>
      </c>
      <c r="L32" s="7">
        <f>D4+D10+D16+D22+D28+D34+D40+D46+D52+H4+H10+H16+H22+H28+H34+H40+H46+H52+L4+L10+L16+L22 +L28</f>
        <v>28395</v>
      </c>
    </row>
    <row r="33" spans="1:12" x14ac:dyDescent="0.15">
      <c r="A33" s="2">
        <v>24</v>
      </c>
      <c r="B33" s="10">
        <v>117</v>
      </c>
      <c r="C33" s="10">
        <v>111</v>
      </c>
      <c r="D33" s="11">
        <f>SUM(B33:C33)</f>
        <v>228</v>
      </c>
      <c r="E33" s="5">
        <v>69</v>
      </c>
      <c r="F33" s="10">
        <v>216</v>
      </c>
      <c r="G33" s="10">
        <v>234</v>
      </c>
      <c r="H33" s="10">
        <f>SUM(F33:G33)</f>
        <v>450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586</v>
      </c>
      <c r="C34" s="7">
        <f>SUM(C35:C39)</f>
        <v>648</v>
      </c>
      <c r="D34" s="8">
        <f>SUM(D35:D39)</f>
        <v>1234</v>
      </c>
      <c r="E34" s="9" t="s">
        <v>20</v>
      </c>
      <c r="F34" s="7">
        <f>SUM(F35:F39)</f>
        <v>1016</v>
      </c>
      <c r="G34" s="7">
        <f>SUM(G35:G39)</f>
        <v>1149</v>
      </c>
      <c r="H34" s="7">
        <f>SUM(H35:H39)</f>
        <v>2165</v>
      </c>
      <c r="I34" s="14"/>
      <c r="J34" s="15"/>
      <c r="K34" s="15"/>
      <c r="L34" s="15"/>
    </row>
    <row r="35" spans="1:12" x14ac:dyDescent="0.15">
      <c r="A35" s="2">
        <v>25</v>
      </c>
      <c r="B35" s="10">
        <v>116</v>
      </c>
      <c r="C35" s="10">
        <v>133</v>
      </c>
      <c r="D35" s="11">
        <f>SUM(B35:C35)</f>
        <v>249</v>
      </c>
      <c r="E35" s="5">
        <v>70</v>
      </c>
      <c r="F35" s="10">
        <v>219</v>
      </c>
      <c r="G35" s="10">
        <v>238</v>
      </c>
      <c r="H35" s="10">
        <f>SUM(F35:G35)</f>
        <v>457</v>
      </c>
      <c r="I35" s="14"/>
      <c r="J35" s="15"/>
      <c r="K35" s="15"/>
      <c r="L35" s="15"/>
    </row>
    <row r="36" spans="1:12" x14ac:dyDescent="0.15">
      <c r="A36" s="2">
        <v>26</v>
      </c>
      <c r="B36" s="10">
        <v>104</v>
      </c>
      <c r="C36" s="10">
        <v>123</v>
      </c>
      <c r="D36" s="11">
        <f>SUM(B36:C36)</f>
        <v>227</v>
      </c>
      <c r="E36" s="5">
        <v>71</v>
      </c>
      <c r="F36" s="10">
        <v>251</v>
      </c>
      <c r="G36" s="10">
        <v>268</v>
      </c>
      <c r="H36" s="10">
        <f>SUM(F36:G36)</f>
        <v>519</v>
      </c>
      <c r="I36" s="14"/>
      <c r="J36" s="15"/>
      <c r="K36" s="15"/>
      <c r="L36" s="15"/>
    </row>
    <row r="37" spans="1:12" x14ac:dyDescent="0.15">
      <c r="A37" s="2">
        <v>27</v>
      </c>
      <c r="B37" s="10">
        <v>124</v>
      </c>
      <c r="C37" s="10">
        <v>109</v>
      </c>
      <c r="D37" s="11">
        <f>SUM(B37:C37)</f>
        <v>233</v>
      </c>
      <c r="E37" s="5">
        <v>72</v>
      </c>
      <c r="F37" s="10">
        <v>220</v>
      </c>
      <c r="G37" s="10">
        <v>260</v>
      </c>
      <c r="H37" s="10">
        <f>SUM(F37:G37)</f>
        <v>480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116</v>
      </c>
      <c r="C38" s="10">
        <v>128</v>
      </c>
      <c r="D38" s="11">
        <f>SUM(B38:C38)</f>
        <v>244</v>
      </c>
      <c r="E38" s="5">
        <v>73</v>
      </c>
      <c r="F38" s="10">
        <v>220</v>
      </c>
      <c r="G38" s="10">
        <v>235</v>
      </c>
      <c r="H38" s="10">
        <f>SUM(F38:G38)</f>
        <v>455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126</v>
      </c>
      <c r="C39" s="10">
        <v>155</v>
      </c>
      <c r="D39" s="11">
        <f>SUM(B39:C39)</f>
        <v>281</v>
      </c>
      <c r="E39" s="5">
        <v>74</v>
      </c>
      <c r="F39" s="10">
        <v>106</v>
      </c>
      <c r="G39" s="10">
        <v>148</v>
      </c>
      <c r="H39" s="10">
        <f>SUM(F39:G39)</f>
        <v>254</v>
      </c>
      <c r="I39" s="2" t="s">
        <v>29</v>
      </c>
      <c r="J39" s="19">
        <f>SUM(B4,B10,B16)</f>
        <v>1977</v>
      </c>
      <c r="K39" s="19">
        <f>SUM(C4,C10,C16)</f>
        <v>1872</v>
      </c>
      <c r="L39" s="19">
        <f>SUM(D4,D10,D16)</f>
        <v>3849</v>
      </c>
    </row>
    <row r="40" spans="1:12" x14ac:dyDescent="0.15">
      <c r="A40" s="6" t="s">
        <v>21</v>
      </c>
      <c r="B40" s="7">
        <f>SUM(B41:B45)</f>
        <v>748</v>
      </c>
      <c r="C40" s="7">
        <f>SUM(C41:C45)</f>
        <v>689</v>
      </c>
      <c r="D40" s="8">
        <f>SUM(D41:D45)</f>
        <v>1437</v>
      </c>
      <c r="E40" s="9" t="s">
        <v>22</v>
      </c>
      <c r="F40" s="7">
        <f>SUM(F41:F45)</f>
        <v>743</v>
      </c>
      <c r="G40" s="7">
        <f>SUM(G41:G45)</f>
        <v>873</v>
      </c>
      <c r="H40" s="7">
        <f>SUM(H41:H45)</f>
        <v>1616</v>
      </c>
      <c r="I40" s="2" t="s">
        <v>30</v>
      </c>
      <c r="J40" s="19">
        <f>SUM(B22,B28,B34,B40,B46,B52,F4,F10,F16,F22)</f>
        <v>7966</v>
      </c>
      <c r="K40" s="19">
        <f>SUM(C22,C28,C34,C40,C46,C52,G4,G10,G16,G22)</f>
        <v>8020</v>
      </c>
      <c r="L40" s="19">
        <f>SUM(D22,D28,D34,D40,D46,D52,H4,H10,H16,H22)</f>
        <v>15986</v>
      </c>
    </row>
    <row r="41" spans="1:12" x14ac:dyDescent="0.15">
      <c r="A41" s="2">
        <v>30</v>
      </c>
      <c r="B41" s="16">
        <v>137</v>
      </c>
      <c r="C41" s="10">
        <v>142</v>
      </c>
      <c r="D41" s="11">
        <f>SUM(B41:C41)</f>
        <v>279</v>
      </c>
      <c r="E41" s="5">
        <v>75</v>
      </c>
      <c r="F41" s="10">
        <v>148</v>
      </c>
      <c r="G41" s="10">
        <v>169</v>
      </c>
      <c r="H41" s="10">
        <f>SUM(F41:G41)</f>
        <v>317</v>
      </c>
      <c r="I41" s="2" t="s">
        <v>31</v>
      </c>
      <c r="J41" s="19">
        <f>SUM(F28,F34,F40,F46,F52,J4,J10,J16,J22)</f>
        <v>3704</v>
      </c>
      <c r="K41" s="19">
        <f>SUM(G28,G34,G40,G46,G52,K4,K10,K16,K22,K28)</f>
        <v>4856</v>
      </c>
      <c r="L41" s="19">
        <f>SUM(H28,H34,H40,H46,H52,L4,L10,L16,L22+L28)</f>
        <v>8560</v>
      </c>
    </row>
    <row r="42" spans="1:12" x14ac:dyDescent="0.15">
      <c r="A42" s="2">
        <v>31</v>
      </c>
      <c r="B42" s="10">
        <v>139</v>
      </c>
      <c r="C42" s="10">
        <v>128</v>
      </c>
      <c r="D42" s="11">
        <f>SUM(B42:C42)</f>
        <v>267</v>
      </c>
      <c r="E42" s="5">
        <v>76</v>
      </c>
      <c r="F42" s="10">
        <v>177</v>
      </c>
      <c r="G42" s="10">
        <v>198</v>
      </c>
      <c r="H42" s="10">
        <f>SUM(F42:G42)</f>
        <v>375</v>
      </c>
      <c r="I42" s="20" t="s">
        <v>32</v>
      </c>
      <c r="J42" s="19">
        <f>SUM(F28,F34)</f>
        <v>1979</v>
      </c>
      <c r="K42" s="19">
        <f>SUM(G28,G34)</f>
        <v>2175</v>
      </c>
      <c r="L42" s="19">
        <f>SUM(H28,H34)</f>
        <v>4154</v>
      </c>
    </row>
    <row r="43" spans="1:12" x14ac:dyDescent="0.15">
      <c r="A43" s="2">
        <v>32</v>
      </c>
      <c r="B43" s="10">
        <v>161</v>
      </c>
      <c r="C43" s="10">
        <v>146</v>
      </c>
      <c r="D43" s="11">
        <f>SUM(B43:C43)</f>
        <v>307</v>
      </c>
      <c r="E43" s="5">
        <v>77</v>
      </c>
      <c r="F43" s="10">
        <v>132</v>
      </c>
      <c r="G43" s="10">
        <v>167</v>
      </c>
      <c r="H43" s="10">
        <f>SUM(F43:G43)</f>
        <v>299</v>
      </c>
      <c r="I43" s="20" t="s">
        <v>33</v>
      </c>
      <c r="J43" s="19">
        <f>SUM(F40,F46,F52,J4,J10,J16,J22,J28)</f>
        <v>1725</v>
      </c>
      <c r="K43" s="19">
        <f>SUM(G40,G46,G52,K4,K10,K16,K22,K28)</f>
        <v>2681</v>
      </c>
      <c r="L43" s="19">
        <f>SUM(H40,H46,H52,L4,L10,L16,L22,L28)</f>
        <v>4406</v>
      </c>
    </row>
    <row r="44" spans="1:12" x14ac:dyDescent="0.15">
      <c r="A44" s="2">
        <v>33</v>
      </c>
      <c r="B44" s="10">
        <v>159</v>
      </c>
      <c r="C44" s="10">
        <v>141</v>
      </c>
      <c r="D44" s="11">
        <f>SUM(B44:C44)</f>
        <v>300</v>
      </c>
      <c r="E44" s="5">
        <v>78</v>
      </c>
      <c r="F44" s="10">
        <v>144</v>
      </c>
      <c r="G44" s="10">
        <v>150</v>
      </c>
      <c r="H44" s="10">
        <f>SUM(F44:G44)</f>
        <v>294</v>
      </c>
      <c r="I44" s="14"/>
      <c r="J44" s="15"/>
      <c r="K44" s="15"/>
      <c r="L44" s="15"/>
    </row>
    <row r="45" spans="1:12" x14ac:dyDescent="0.15">
      <c r="A45" s="2">
        <v>34</v>
      </c>
      <c r="B45" s="10">
        <v>152</v>
      </c>
      <c r="C45" s="10">
        <v>132</v>
      </c>
      <c r="D45" s="11">
        <f>SUM(B45:C45)</f>
        <v>284</v>
      </c>
      <c r="E45" s="5">
        <v>79</v>
      </c>
      <c r="F45" s="10">
        <v>142</v>
      </c>
      <c r="G45" s="10">
        <v>189</v>
      </c>
      <c r="H45" s="10">
        <f>SUM(F45:G45)</f>
        <v>331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855</v>
      </c>
      <c r="C46" s="7">
        <f>SUM(C47:C51)</f>
        <v>832</v>
      </c>
      <c r="D46" s="8">
        <f>SUM(D47:D51)</f>
        <v>1687</v>
      </c>
      <c r="E46" s="9" t="s">
        <v>24</v>
      </c>
      <c r="F46" s="7">
        <f>SUM(F47:F51)</f>
        <v>506</v>
      </c>
      <c r="G46" s="7">
        <f>SUM(G47:G51)</f>
        <v>712</v>
      </c>
      <c r="H46" s="7">
        <f>SUM(H47:H51)</f>
        <v>1218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166</v>
      </c>
      <c r="C47" s="10">
        <v>144</v>
      </c>
      <c r="D47" s="11">
        <f>SUM(B47:C47)</f>
        <v>310</v>
      </c>
      <c r="E47" s="5">
        <v>80</v>
      </c>
      <c r="F47" s="10">
        <v>117</v>
      </c>
      <c r="G47" s="10">
        <v>146</v>
      </c>
      <c r="H47" s="10">
        <f>SUM(F47:G47)</f>
        <v>263</v>
      </c>
      <c r="I47" s="2" t="s">
        <v>29</v>
      </c>
      <c r="J47" s="21">
        <f>ROUND(J39/$J$32*100,1)</f>
        <v>14.5</v>
      </c>
      <c r="K47" s="21">
        <f>ROUND(K39/$K$32*100,1)</f>
        <v>12.7</v>
      </c>
      <c r="L47" s="21">
        <f>ROUND(L39/$L$32*100,1)</f>
        <v>13.6</v>
      </c>
    </row>
    <row r="48" spans="1:12" x14ac:dyDescent="0.15">
      <c r="A48" s="2">
        <v>36</v>
      </c>
      <c r="B48" s="16">
        <v>175</v>
      </c>
      <c r="C48" s="10">
        <v>171</v>
      </c>
      <c r="D48" s="11">
        <f>SUM(B48:C48)</f>
        <v>346</v>
      </c>
      <c r="E48" s="5">
        <v>81</v>
      </c>
      <c r="F48" s="10">
        <v>99</v>
      </c>
      <c r="G48" s="10">
        <v>146</v>
      </c>
      <c r="H48" s="10">
        <f>SUM(F48:G48)</f>
        <v>245</v>
      </c>
      <c r="I48" s="2" t="s">
        <v>30</v>
      </c>
      <c r="J48" s="21">
        <f>ROUND(J40/$J$32*100,1)</f>
        <v>58.4</v>
      </c>
      <c r="K48" s="21">
        <f>ROUND(K40/$K$32*100,1)</f>
        <v>54.4</v>
      </c>
      <c r="L48" s="21">
        <f>ROUND(L40/$L$32*100,1)</f>
        <v>56.3</v>
      </c>
    </row>
    <row r="49" spans="1:12" x14ac:dyDescent="0.15">
      <c r="A49" s="2">
        <v>37</v>
      </c>
      <c r="B49" s="10">
        <v>178</v>
      </c>
      <c r="C49" s="10">
        <v>182</v>
      </c>
      <c r="D49" s="11">
        <f>SUM(B49:C49)</f>
        <v>360</v>
      </c>
      <c r="E49" s="5">
        <v>82</v>
      </c>
      <c r="F49" s="10">
        <v>100</v>
      </c>
      <c r="G49" s="10">
        <v>135</v>
      </c>
      <c r="H49" s="10">
        <f>SUM(F49:G49)</f>
        <v>235</v>
      </c>
      <c r="I49" s="2" t="s">
        <v>31</v>
      </c>
      <c r="J49" s="21">
        <f>ROUND(J41/$J$32*100,1)</f>
        <v>27.1</v>
      </c>
      <c r="K49" s="21">
        <f>ROUND(K41/$K$32*100,1)</f>
        <v>32.9</v>
      </c>
      <c r="L49" s="21">
        <f>ROUND(L41/$L$32*100,2)</f>
        <v>30.15</v>
      </c>
    </row>
    <row r="50" spans="1:12" x14ac:dyDescent="0.15">
      <c r="A50" s="2">
        <v>38</v>
      </c>
      <c r="B50" s="10">
        <v>171</v>
      </c>
      <c r="C50" s="10">
        <v>185</v>
      </c>
      <c r="D50" s="11">
        <f>SUM(B50:C50)</f>
        <v>356</v>
      </c>
      <c r="E50" s="5">
        <v>83</v>
      </c>
      <c r="F50" s="10">
        <v>98</v>
      </c>
      <c r="G50" s="10">
        <v>158</v>
      </c>
      <c r="H50" s="10">
        <f>SUM(F50:G50)</f>
        <v>256</v>
      </c>
      <c r="I50" s="20" t="s">
        <v>32</v>
      </c>
      <c r="J50" s="21">
        <f>ROUND(J42/$J$32*100,1)</f>
        <v>14.5</v>
      </c>
      <c r="K50" s="21">
        <f>ROUND(K42/$K$32*100,1)</f>
        <v>14.7</v>
      </c>
      <c r="L50" s="21">
        <f>ROUND(L42/$L$32*100,1)</f>
        <v>14.6</v>
      </c>
    </row>
    <row r="51" spans="1:12" x14ac:dyDescent="0.15">
      <c r="A51" s="2">
        <v>39</v>
      </c>
      <c r="B51" s="10">
        <v>165</v>
      </c>
      <c r="C51" s="10">
        <v>150</v>
      </c>
      <c r="D51" s="11">
        <f>SUM(B51:C51)</f>
        <v>315</v>
      </c>
      <c r="E51" s="5">
        <v>84</v>
      </c>
      <c r="F51" s="10">
        <v>92</v>
      </c>
      <c r="G51" s="10">
        <v>127</v>
      </c>
      <c r="H51" s="10">
        <f>SUM(F51:G51)</f>
        <v>219</v>
      </c>
      <c r="I51" s="20" t="s">
        <v>33</v>
      </c>
      <c r="J51" s="21">
        <f>ROUND(J43/$J$32*100,1)</f>
        <v>12.6</v>
      </c>
      <c r="K51" s="21">
        <f>ROUND(K43/$K$32*100,1)</f>
        <v>18.2</v>
      </c>
      <c r="L51" s="21">
        <f>ROUND(L43/$L$32*100,1)</f>
        <v>15.5</v>
      </c>
    </row>
    <row r="52" spans="1:12" x14ac:dyDescent="0.15">
      <c r="A52" s="6" t="s">
        <v>25</v>
      </c>
      <c r="B52" s="7">
        <f>SUM(B53:B57)</f>
        <v>977</v>
      </c>
      <c r="C52" s="7">
        <f>SUM(C53:C57)</f>
        <v>946</v>
      </c>
      <c r="D52" s="8">
        <f>SUM(D53:D57)</f>
        <v>1923</v>
      </c>
      <c r="E52" s="9" t="s">
        <v>26</v>
      </c>
      <c r="F52" s="7">
        <f>SUM(F53:F57)</f>
        <v>333</v>
      </c>
      <c r="G52" s="7">
        <f>SUM(G53:G57)</f>
        <v>587</v>
      </c>
      <c r="H52" s="7">
        <f>SUM(H53:H57)</f>
        <v>920</v>
      </c>
      <c r="I52" s="14"/>
      <c r="J52" s="15"/>
      <c r="K52" s="15"/>
      <c r="L52" s="15"/>
    </row>
    <row r="53" spans="1:12" x14ac:dyDescent="0.15">
      <c r="A53" s="2">
        <v>40</v>
      </c>
      <c r="B53" s="10">
        <v>177</v>
      </c>
      <c r="C53" s="10">
        <v>191</v>
      </c>
      <c r="D53" s="11">
        <f>SUM(B53:C53)</f>
        <v>368</v>
      </c>
      <c r="E53" s="5">
        <v>85</v>
      </c>
      <c r="F53" s="10">
        <v>77</v>
      </c>
      <c r="G53" s="10">
        <v>144</v>
      </c>
      <c r="H53" s="10">
        <f>SUM(F53:G53)</f>
        <v>221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177</v>
      </c>
      <c r="C54" s="10">
        <v>153</v>
      </c>
      <c r="D54" s="11">
        <f>SUM(B54:C54)</f>
        <v>330</v>
      </c>
      <c r="E54" s="5">
        <v>86</v>
      </c>
      <c r="F54" s="10">
        <v>68</v>
      </c>
      <c r="G54" s="10">
        <v>108</v>
      </c>
      <c r="H54" s="10">
        <f>SUM(F54:G54)</f>
        <v>176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190</v>
      </c>
      <c r="C55" s="10">
        <v>170</v>
      </c>
      <c r="D55" s="11">
        <f>SUM(B55:C55)</f>
        <v>360</v>
      </c>
      <c r="E55" s="5">
        <v>87</v>
      </c>
      <c r="F55" s="10">
        <v>84</v>
      </c>
      <c r="G55" s="10">
        <v>113</v>
      </c>
      <c r="H55" s="10">
        <f>SUM(F55:G55)</f>
        <v>197</v>
      </c>
      <c r="I55" s="1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45.493075401187077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48.910699755899103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47.268145800316958</v>
      </c>
    </row>
    <row r="56" spans="1:12" x14ac:dyDescent="0.15">
      <c r="A56" s="2">
        <v>43</v>
      </c>
      <c r="B56" s="10">
        <v>218</v>
      </c>
      <c r="C56" s="23">
        <v>211</v>
      </c>
      <c r="D56" s="11">
        <f>SUM(B56:C56)</f>
        <v>429</v>
      </c>
      <c r="E56" s="5">
        <v>88</v>
      </c>
      <c r="F56" s="10">
        <v>57</v>
      </c>
      <c r="G56" s="10">
        <v>112</v>
      </c>
      <c r="H56" s="10">
        <f>SUM(F56:G56)</f>
        <v>169</v>
      </c>
      <c r="I56" s="14"/>
      <c r="J56" s="15"/>
      <c r="K56" s="15"/>
      <c r="L56" s="15"/>
    </row>
    <row r="57" spans="1:12" x14ac:dyDescent="0.15">
      <c r="A57" s="2">
        <v>44</v>
      </c>
      <c r="B57" s="10">
        <v>215</v>
      </c>
      <c r="C57" s="10">
        <v>221</v>
      </c>
      <c r="D57" s="11">
        <f>SUM(B57:C57)</f>
        <v>436</v>
      </c>
      <c r="E57" s="5">
        <v>89</v>
      </c>
      <c r="F57" s="10">
        <v>47</v>
      </c>
      <c r="G57" s="10">
        <v>110</v>
      </c>
      <c r="H57" s="10">
        <f>SUM(F57:G57)</f>
        <v>157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2"/>
      <c r="J59" s="15"/>
      <c r="K59" s="15"/>
      <c r="L59" s="15"/>
    </row>
    <row r="60" spans="1:12" x14ac:dyDescent="0.15">
      <c r="C60" s="22"/>
    </row>
    <row r="61" spans="1:12" x14ac:dyDescent="0.15">
      <c r="C61" s="22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42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624</v>
      </c>
      <c r="C4" s="7">
        <f>SUM(C5:C9)</f>
        <v>548</v>
      </c>
      <c r="D4" s="8">
        <f>SUM(D5:D9)</f>
        <v>1172</v>
      </c>
      <c r="E4" s="9" t="s">
        <v>6</v>
      </c>
      <c r="F4" s="7">
        <f>SUM(F5:F9)</f>
        <v>1000</v>
      </c>
      <c r="G4" s="7">
        <f>SUM(G5:G9)</f>
        <v>1001</v>
      </c>
      <c r="H4" s="8">
        <f>SUM(H5:H9)</f>
        <v>2001</v>
      </c>
      <c r="I4" s="9" t="s">
        <v>7</v>
      </c>
      <c r="J4" s="7">
        <f>SUM(J5:J9)</f>
        <v>127</v>
      </c>
      <c r="K4" s="7">
        <f>SUM(K5:K9)</f>
        <v>361</v>
      </c>
      <c r="L4" s="7">
        <f>SUM(L5:L9)</f>
        <v>488</v>
      </c>
    </row>
    <row r="5" spans="1:12" x14ac:dyDescent="0.15">
      <c r="A5" s="2">
        <v>0</v>
      </c>
      <c r="B5" s="10">
        <v>98</v>
      </c>
      <c r="C5" s="10">
        <v>99</v>
      </c>
      <c r="D5" s="11">
        <f>SUM(B5:C5)</f>
        <v>197</v>
      </c>
      <c r="E5" s="5">
        <v>45</v>
      </c>
      <c r="F5" s="10">
        <v>210</v>
      </c>
      <c r="G5" s="10">
        <v>231</v>
      </c>
      <c r="H5" s="11">
        <f>SUM(F5:G5)</f>
        <v>441</v>
      </c>
      <c r="I5" s="5">
        <v>90</v>
      </c>
      <c r="J5" s="10">
        <v>40</v>
      </c>
      <c r="K5" s="10">
        <v>93</v>
      </c>
      <c r="L5" s="10">
        <f>SUM(J5:K5)</f>
        <v>133</v>
      </c>
    </row>
    <row r="6" spans="1:12" x14ac:dyDescent="0.15">
      <c r="A6" s="2">
        <v>1</v>
      </c>
      <c r="B6" s="10">
        <v>125</v>
      </c>
      <c r="C6" s="10">
        <v>107</v>
      </c>
      <c r="D6" s="11">
        <f>SUM(B6:C6)</f>
        <v>232</v>
      </c>
      <c r="E6" s="5">
        <v>46</v>
      </c>
      <c r="F6" s="10">
        <v>189</v>
      </c>
      <c r="G6" s="10">
        <v>186</v>
      </c>
      <c r="H6" s="11">
        <f>SUM(F6:G6)</f>
        <v>375</v>
      </c>
      <c r="I6" s="5">
        <v>91</v>
      </c>
      <c r="J6" s="10">
        <v>25</v>
      </c>
      <c r="K6" s="10">
        <v>97</v>
      </c>
      <c r="L6" s="10">
        <f>SUM(J6:K6)</f>
        <v>122</v>
      </c>
    </row>
    <row r="7" spans="1:12" x14ac:dyDescent="0.15">
      <c r="A7" s="2">
        <v>2</v>
      </c>
      <c r="B7" s="10">
        <v>130</v>
      </c>
      <c r="C7" s="10">
        <v>120</v>
      </c>
      <c r="D7" s="11">
        <f>SUM(B7:C7)</f>
        <v>250</v>
      </c>
      <c r="E7" s="5">
        <v>47</v>
      </c>
      <c r="F7" s="10">
        <v>192</v>
      </c>
      <c r="G7" s="10">
        <v>206</v>
      </c>
      <c r="H7" s="11">
        <f>SUM(F7:G7)</f>
        <v>398</v>
      </c>
      <c r="I7" s="5">
        <v>92</v>
      </c>
      <c r="J7" s="10">
        <v>33</v>
      </c>
      <c r="K7" s="10">
        <v>68</v>
      </c>
      <c r="L7" s="10">
        <f>SUM(J7:K7)</f>
        <v>101</v>
      </c>
    </row>
    <row r="8" spans="1:12" x14ac:dyDescent="0.15">
      <c r="A8" s="2">
        <v>3</v>
      </c>
      <c r="B8" s="10">
        <v>145</v>
      </c>
      <c r="C8" s="10">
        <v>106</v>
      </c>
      <c r="D8" s="11">
        <f>SUM(B8:C8)</f>
        <v>251</v>
      </c>
      <c r="E8" s="5">
        <v>48</v>
      </c>
      <c r="F8" s="10">
        <v>204</v>
      </c>
      <c r="G8" s="10">
        <v>197</v>
      </c>
      <c r="H8" s="11">
        <f>SUM(F8:G8)</f>
        <v>401</v>
      </c>
      <c r="I8" s="5">
        <v>93</v>
      </c>
      <c r="J8" s="10">
        <v>15</v>
      </c>
      <c r="K8" s="10">
        <v>53</v>
      </c>
      <c r="L8" s="10">
        <f>SUM(J8:K8)</f>
        <v>68</v>
      </c>
    </row>
    <row r="9" spans="1:12" x14ac:dyDescent="0.15">
      <c r="A9" s="2">
        <v>4</v>
      </c>
      <c r="B9" s="10">
        <v>126</v>
      </c>
      <c r="C9" s="10">
        <v>116</v>
      </c>
      <c r="D9" s="11">
        <f>SUM(B9:C9)</f>
        <v>242</v>
      </c>
      <c r="E9" s="5">
        <v>49</v>
      </c>
      <c r="F9" s="10">
        <v>205</v>
      </c>
      <c r="G9" s="10">
        <v>181</v>
      </c>
      <c r="H9" s="11">
        <f>SUM(F9:G9)</f>
        <v>386</v>
      </c>
      <c r="I9" s="5">
        <v>94</v>
      </c>
      <c r="J9" s="10">
        <v>14</v>
      </c>
      <c r="K9" s="10">
        <v>50</v>
      </c>
      <c r="L9" s="10">
        <f>SUM(J9:K9)</f>
        <v>64</v>
      </c>
    </row>
    <row r="10" spans="1:12" x14ac:dyDescent="0.15">
      <c r="A10" s="6" t="s">
        <v>8</v>
      </c>
      <c r="B10" s="7">
        <f>SUM(B11:B15)</f>
        <v>654</v>
      </c>
      <c r="C10" s="7">
        <f>SUM(C11:C15)</f>
        <v>660</v>
      </c>
      <c r="D10" s="8">
        <f>SUM(D11:D15)</f>
        <v>1314</v>
      </c>
      <c r="E10" s="9" t="s">
        <v>9</v>
      </c>
      <c r="F10" s="7">
        <f>SUM(F11:F15)</f>
        <v>827</v>
      </c>
      <c r="G10" s="7">
        <f>SUM(G11:G15)</f>
        <v>877</v>
      </c>
      <c r="H10" s="8">
        <f>SUM(H11:H15)</f>
        <v>1704</v>
      </c>
      <c r="I10" s="9" t="s">
        <v>10</v>
      </c>
      <c r="J10" s="7">
        <f>SUM(J11:J15)</f>
        <v>19</v>
      </c>
      <c r="K10" s="7">
        <f>SUM(K11:K15)</f>
        <v>128</v>
      </c>
      <c r="L10" s="7">
        <f>SUM(L11:L15)</f>
        <v>147</v>
      </c>
    </row>
    <row r="11" spans="1:12" x14ac:dyDescent="0.15">
      <c r="A11" s="2">
        <v>5</v>
      </c>
      <c r="B11" s="10">
        <v>117</v>
      </c>
      <c r="C11" s="10">
        <v>130</v>
      </c>
      <c r="D11" s="11">
        <f>SUM(B11:C11)</f>
        <v>247</v>
      </c>
      <c r="E11" s="5">
        <v>50</v>
      </c>
      <c r="F11" s="10">
        <v>202</v>
      </c>
      <c r="G11" s="10">
        <v>193</v>
      </c>
      <c r="H11" s="11">
        <f>SUM(F11:G11)</f>
        <v>395</v>
      </c>
      <c r="I11" s="5">
        <v>95</v>
      </c>
      <c r="J11" s="10">
        <v>7</v>
      </c>
      <c r="K11" s="10">
        <v>48</v>
      </c>
      <c r="L11" s="10">
        <f>SUM(J11:K11)</f>
        <v>55</v>
      </c>
    </row>
    <row r="12" spans="1:12" x14ac:dyDescent="0.15">
      <c r="A12" s="2">
        <v>6</v>
      </c>
      <c r="B12" s="10">
        <v>133</v>
      </c>
      <c r="C12" s="10">
        <v>128</v>
      </c>
      <c r="D12" s="11">
        <f>SUM(B12:C12)</f>
        <v>261</v>
      </c>
      <c r="E12" s="5">
        <v>51</v>
      </c>
      <c r="F12" s="10">
        <v>166</v>
      </c>
      <c r="G12" s="10">
        <v>185</v>
      </c>
      <c r="H12" s="11">
        <f>SUM(F12:G12)</f>
        <v>351</v>
      </c>
      <c r="I12" s="5">
        <v>96</v>
      </c>
      <c r="J12" s="10">
        <v>5</v>
      </c>
      <c r="K12" s="10">
        <v>30</v>
      </c>
      <c r="L12" s="10">
        <f>SUM(J12:K12)</f>
        <v>35</v>
      </c>
    </row>
    <row r="13" spans="1:12" x14ac:dyDescent="0.15">
      <c r="A13" s="2">
        <v>7</v>
      </c>
      <c r="B13" s="10">
        <v>127</v>
      </c>
      <c r="C13" s="10">
        <v>124</v>
      </c>
      <c r="D13" s="11">
        <f>SUM(B13:C13)</f>
        <v>251</v>
      </c>
      <c r="E13" s="5">
        <v>52</v>
      </c>
      <c r="F13" s="10">
        <v>170</v>
      </c>
      <c r="G13" s="16">
        <v>185</v>
      </c>
      <c r="H13" s="11">
        <f>SUM(F13:G13)</f>
        <v>355</v>
      </c>
      <c r="I13" s="5">
        <v>97</v>
      </c>
      <c r="J13" s="10">
        <v>1</v>
      </c>
      <c r="K13" s="10">
        <v>25</v>
      </c>
      <c r="L13" s="10">
        <f>SUM(J13:K13)</f>
        <v>26</v>
      </c>
    </row>
    <row r="14" spans="1:12" x14ac:dyDescent="0.15">
      <c r="A14" s="2">
        <v>8</v>
      </c>
      <c r="B14" s="10">
        <v>133</v>
      </c>
      <c r="C14" s="10">
        <v>136</v>
      </c>
      <c r="D14" s="11">
        <f>SUM(B14:C14)</f>
        <v>269</v>
      </c>
      <c r="E14" s="5">
        <v>53</v>
      </c>
      <c r="F14" s="10">
        <v>173</v>
      </c>
      <c r="G14" s="10">
        <v>186</v>
      </c>
      <c r="H14" s="11">
        <f>SUM(F14:G14)</f>
        <v>359</v>
      </c>
      <c r="I14" s="5">
        <v>98</v>
      </c>
      <c r="J14" s="10">
        <v>2</v>
      </c>
      <c r="K14" s="10">
        <v>15</v>
      </c>
      <c r="L14" s="10">
        <f>SUM(J14:K14)</f>
        <v>17</v>
      </c>
    </row>
    <row r="15" spans="1:12" x14ac:dyDescent="0.15">
      <c r="A15" s="2">
        <v>9</v>
      </c>
      <c r="B15" s="10">
        <v>144</v>
      </c>
      <c r="C15" s="10">
        <v>142</v>
      </c>
      <c r="D15" s="11">
        <f>SUM(B15:C15)</f>
        <v>286</v>
      </c>
      <c r="E15" s="5">
        <v>54</v>
      </c>
      <c r="F15" s="10">
        <v>116</v>
      </c>
      <c r="G15" s="10">
        <v>128</v>
      </c>
      <c r="H15" s="11">
        <f>SUM(F15:G15)</f>
        <v>244</v>
      </c>
      <c r="I15" s="5">
        <v>99</v>
      </c>
      <c r="J15" s="10">
        <v>4</v>
      </c>
      <c r="K15" s="10">
        <v>10</v>
      </c>
      <c r="L15" s="10">
        <f>SUM(J15:K15)</f>
        <v>14</v>
      </c>
    </row>
    <row r="16" spans="1:12" x14ac:dyDescent="0.15">
      <c r="A16" s="6" t="s">
        <v>11</v>
      </c>
      <c r="B16" s="7">
        <f>SUM(B17:B21)</f>
        <v>698</v>
      </c>
      <c r="C16" s="7">
        <f>SUM(C17:C21)</f>
        <v>663</v>
      </c>
      <c r="D16" s="8">
        <f>SUM(D17:D21)</f>
        <v>1361</v>
      </c>
      <c r="E16" s="9" t="s">
        <v>12</v>
      </c>
      <c r="F16" s="7">
        <f>SUM(F17:F21)</f>
        <v>805</v>
      </c>
      <c r="G16" s="7">
        <f>SUM(G17:G21)</f>
        <v>849</v>
      </c>
      <c r="H16" s="8">
        <f>SUM(H17:H21)</f>
        <v>1654</v>
      </c>
      <c r="I16" s="9" t="s">
        <v>13</v>
      </c>
      <c r="J16" s="7">
        <f>SUM(J17:J21)</f>
        <v>3</v>
      </c>
      <c r="K16" s="7">
        <f>SUM(K17:K21)</f>
        <v>18</v>
      </c>
      <c r="L16" s="7">
        <f>SUM(L17:L21)</f>
        <v>21</v>
      </c>
    </row>
    <row r="17" spans="1:12" x14ac:dyDescent="0.15">
      <c r="A17" s="2">
        <v>10</v>
      </c>
      <c r="B17" s="10">
        <v>127</v>
      </c>
      <c r="C17" s="10">
        <v>121</v>
      </c>
      <c r="D17" s="11">
        <f>SUM(B17:C17)</f>
        <v>248</v>
      </c>
      <c r="E17" s="5">
        <v>55</v>
      </c>
      <c r="F17" s="10">
        <v>176</v>
      </c>
      <c r="G17" s="10">
        <v>175</v>
      </c>
      <c r="H17" s="11">
        <f>SUM(F17:G17)</f>
        <v>351</v>
      </c>
      <c r="I17" s="5">
        <v>100</v>
      </c>
      <c r="J17" s="10">
        <v>2</v>
      </c>
      <c r="K17" s="16">
        <v>5</v>
      </c>
      <c r="L17" s="10">
        <f>SUM(J17:K17)</f>
        <v>7</v>
      </c>
    </row>
    <row r="18" spans="1:12" x14ac:dyDescent="0.15">
      <c r="A18" s="2">
        <v>11</v>
      </c>
      <c r="B18" s="10">
        <v>132</v>
      </c>
      <c r="C18" s="10">
        <v>123</v>
      </c>
      <c r="D18" s="11">
        <f>SUM(B18:C18)</f>
        <v>255</v>
      </c>
      <c r="E18" s="5">
        <v>56</v>
      </c>
      <c r="F18" s="10">
        <v>158</v>
      </c>
      <c r="G18" s="10">
        <v>174</v>
      </c>
      <c r="H18" s="11">
        <f>SUM(F18:G18)</f>
        <v>332</v>
      </c>
      <c r="I18" s="5">
        <v>101</v>
      </c>
      <c r="J18" s="10">
        <v>1</v>
      </c>
      <c r="K18" s="10">
        <v>8</v>
      </c>
      <c r="L18" s="10">
        <f>SUM(J18:K18)</f>
        <v>9</v>
      </c>
    </row>
    <row r="19" spans="1:12" x14ac:dyDescent="0.15">
      <c r="A19" s="2">
        <v>12</v>
      </c>
      <c r="B19" s="10">
        <v>140</v>
      </c>
      <c r="C19" s="10">
        <v>132</v>
      </c>
      <c r="D19" s="11">
        <f>SUM(B19:C19)</f>
        <v>272</v>
      </c>
      <c r="E19" s="5">
        <v>57</v>
      </c>
      <c r="F19" s="10">
        <v>179</v>
      </c>
      <c r="G19" s="10">
        <v>183</v>
      </c>
      <c r="H19" s="11">
        <f>SUM(F19:G19)</f>
        <v>362</v>
      </c>
      <c r="I19" s="5">
        <v>102</v>
      </c>
      <c r="J19" s="10">
        <v>0</v>
      </c>
      <c r="K19" s="10">
        <v>3</v>
      </c>
      <c r="L19" s="10">
        <f>SUM(J19:K19)</f>
        <v>3</v>
      </c>
    </row>
    <row r="20" spans="1:12" x14ac:dyDescent="0.15">
      <c r="A20" s="2">
        <v>13</v>
      </c>
      <c r="B20" s="10">
        <v>157</v>
      </c>
      <c r="C20" s="10">
        <v>139</v>
      </c>
      <c r="D20" s="11">
        <f>SUM(B20:C20)</f>
        <v>296</v>
      </c>
      <c r="E20" s="5">
        <v>58</v>
      </c>
      <c r="F20" s="10">
        <v>141</v>
      </c>
      <c r="G20" s="10">
        <v>160</v>
      </c>
      <c r="H20" s="11">
        <f>SUM(F20:G20)</f>
        <v>301</v>
      </c>
      <c r="I20" s="5">
        <v>103</v>
      </c>
      <c r="J20" s="10">
        <v>0</v>
      </c>
      <c r="K20" s="10">
        <v>0</v>
      </c>
      <c r="L20" s="10">
        <f>SUM(J20:K20)</f>
        <v>0</v>
      </c>
    </row>
    <row r="21" spans="1:12" x14ac:dyDescent="0.15">
      <c r="A21" s="2">
        <v>14</v>
      </c>
      <c r="B21" s="10">
        <v>142</v>
      </c>
      <c r="C21" s="10">
        <v>148</v>
      </c>
      <c r="D21" s="11">
        <f>SUM(B21:C21)</f>
        <v>290</v>
      </c>
      <c r="E21" s="5">
        <v>59</v>
      </c>
      <c r="F21" s="10">
        <v>151</v>
      </c>
      <c r="G21" s="10">
        <v>157</v>
      </c>
      <c r="H21" s="11">
        <f>SUM(F21:G21)</f>
        <v>308</v>
      </c>
      <c r="I21" s="5">
        <v>104</v>
      </c>
      <c r="J21" s="10">
        <v>0</v>
      </c>
      <c r="K21" s="10">
        <v>2</v>
      </c>
      <c r="L21" s="10">
        <f>SUM(J21:K21)</f>
        <v>2</v>
      </c>
    </row>
    <row r="22" spans="1:12" x14ac:dyDescent="0.15">
      <c r="A22" s="6" t="s">
        <v>14</v>
      </c>
      <c r="B22" s="7">
        <f>SUM(B23:B27)</f>
        <v>681</v>
      </c>
      <c r="C22" s="7">
        <f>SUM(C23:C27)</f>
        <v>658</v>
      </c>
      <c r="D22" s="8">
        <f>SUM(D23:D27)</f>
        <v>1339</v>
      </c>
      <c r="E22" s="9" t="s">
        <v>15</v>
      </c>
      <c r="F22" s="7">
        <f>SUM(F23:F27)</f>
        <v>886</v>
      </c>
      <c r="G22" s="7">
        <f>SUM(G23:G27)</f>
        <v>903</v>
      </c>
      <c r="H22" s="8">
        <f>SUM(H23:H27)</f>
        <v>1789</v>
      </c>
      <c r="I22" s="9" t="s">
        <v>16</v>
      </c>
      <c r="J22" s="7">
        <f>SUM(J23:J27)</f>
        <v>0</v>
      </c>
      <c r="K22" s="7">
        <f>SUM(K23:K27)</f>
        <v>1</v>
      </c>
      <c r="L22" s="7">
        <f>SUM(L23:L27)</f>
        <v>1</v>
      </c>
    </row>
    <row r="23" spans="1:12" x14ac:dyDescent="0.15">
      <c r="A23" s="2">
        <v>15</v>
      </c>
      <c r="B23" s="10">
        <v>158</v>
      </c>
      <c r="C23" s="10">
        <v>127</v>
      </c>
      <c r="D23" s="11">
        <f>SUM(B23:C23)</f>
        <v>285</v>
      </c>
      <c r="E23" s="5">
        <v>60</v>
      </c>
      <c r="F23" s="16">
        <v>161</v>
      </c>
      <c r="G23" s="10">
        <v>174</v>
      </c>
      <c r="H23" s="11">
        <f>SUM(F23:G23)</f>
        <v>335</v>
      </c>
      <c r="I23" s="5">
        <v>105</v>
      </c>
      <c r="J23" s="10">
        <v>0</v>
      </c>
      <c r="K23" s="10">
        <v>1</v>
      </c>
      <c r="L23" s="10">
        <f>SUM(J23:K23)</f>
        <v>1</v>
      </c>
    </row>
    <row r="24" spans="1:12" x14ac:dyDescent="0.15">
      <c r="A24" s="2">
        <v>16</v>
      </c>
      <c r="B24" s="10">
        <v>139</v>
      </c>
      <c r="C24" s="10">
        <v>146</v>
      </c>
      <c r="D24" s="11">
        <f>SUM(B24:C24)</f>
        <v>285</v>
      </c>
      <c r="E24" s="5">
        <v>61</v>
      </c>
      <c r="F24" s="10">
        <v>192</v>
      </c>
      <c r="G24" s="10">
        <v>183</v>
      </c>
      <c r="H24" s="11">
        <f>SUM(F24:G24)</f>
        <v>375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138</v>
      </c>
      <c r="C25" s="10">
        <v>126</v>
      </c>
      <c r="D25" s="11">
        <f>SUM(B25:C25)</f>
        <v>264</v>
      </c>
      <c r="E25" s="5">
        <v>62</v>
      </c>
      <c r="F25" s="10">
        <v>166</v>
      </c>
      <c r="G25" s="10">
        <v>202</v>
      </c>
      <c r="H25" s="11">
        <f>SUM(F25:G25)</f>
        <v>368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121</v>
      </c>
      <c r="C26" s="10">
        <v>136</v>
      </c>
      <c r="D26" s="11">
        <f>SUM(B26:C26)</f>
        <v>257</v>
      </c>
      <c r="E26" s="5">
        <v>63</v>
      </c>
      <c r="F26" s="10">
        <v>165</v>
      </c>
      <c r="G26" s="10">
        <v>155</v>
      </c>
      <c r="H26" s="11">
        <f>SUM(F26:G26)</f>
        <v>320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125</v>
      </c>
      <c r="C27" s="10">
        <v>123</v>
      </c>
      <c r="D27" s="11">
        <f>SUM(B27:C27)</f>
        <v>248</v>
      </c>
      <c r="E27" s="5">
        <v>64</v>
      </c>
      <c r="F27" s="10">
        <v>202</v>
      </c>
      <c r="G27" s="10">
        <v>189</v>
      </c>
      <c r="H27" s="11">
        <f>SUM(F27:G27)</f>
        <v>391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584</v>
      </c>
      <c r="C28" s="7">
        <f>SUM(C29:C33)</f>
        <v>610</v>
      </c>
      <c r="D28" s="8">
        <f>SUM(D29:D33)</f>
        <v>1194</v>
      </c>
      <c r="E28" s="9" t="s">
        <v>18</v>
      </c>
      <c r="F28" s="7">
        <f>SUM(F29:F33)</f>
        <v>958</v>
      </c>
      <c r="G28" s="7">
        <f>SUM(G29:G33)</f>
        <v>1019</v>
      </c>
      <c r="H28" s="8">
        <f>SUM(H29:H33)</f>
        <v>1977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119</v>
      </c>
      <c r="C29" s="10">
        <v>122</v>
      </c>
      <c r="D29" s="11">
        <f>SUM(B29:C29)</f>
        <v>241</v>
      </c>
      <c r="E29" s="5">
        <v>65</v>
      </c>
      <c r="F29" s="10">
        <v>171</v>
      </c>
      <c r="G29" s="10">
        <v>184</v>
      </c>
      <c r="H29" s="10">
        <f>SUM(F29:G29)</f>
        <v>355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148</v>
      </c>
      <c r="C30" s="10">
        <v>133</v>
      </c>
      <c r="D30" s="11">
        <f>SUM(B30:C30)</f>
        <v>281</v>
      </c>
      <c r="E30" s="5">
        <v>66</v>
      </c>
      <c r="F30" s="10">
        <v>180</v>
      </c>
      <c r="G30" s="10">
        <v>186</v>
      </c>
      <c r="H30" s="10">
        <f>SUM(F30:G30)</f>
        <v>366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106</v>
      </c>
      <c r="C31" s="10">
        <v>124</v>
      </c>
      <c r="D31" s="11">
        <f>SUM(B31:C31)</f>
        <v>230</v>
      </c>
      <c r="E31" s="5">
        <v>67</v>
      </c>
      <c r="F31" s="10">
        <v>202</v>
      </c>
      <c r="G31" s="10">
        <v>228</v>
      </c>
      <c r="H31" s="10">
        <f>SUM(F31:G31)</f>
        <v>430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100</v>
      </c>
      <c r="C32" s="10">
        <v>124</v>
      </c>
      <c r="D32" s="11">
        <f>SUM(B32:C32)</f>
        <v>224</v>
      </c>
      <c r="E32" s="5">
        <v>68</v>
      </c>
      <c r="F32" s="10">
        <v>195</v>
      </c>
      <c r="G32" s="10">
        <v>199</v>
      </c>
      <c r="H32" s="10">
        <f>SUM(F32:G32)</f>
        <v>394</v>
      </c>
      <c r="I32" s="9" t="s">
        <v>4</v>
      </c>
      <c r="J32" s="7">
        <f>B4+B10+B16+B22+B28+B34+B40+B46+B52+F4+F10+F16+F22+F28+F34+F40+F46+F52+J4+J10+J16+J22+J28</f>
        <v>13623</v>
      </c>
      <c r="K32" s="7">
        <f>C4+C10+C16+C22+C28+C34+C40+C46+C52+G4+G10+G16+G22+G28+G34+G40+G46+G52+K4+K10+K16+K22+K28</f>
        <v>14743</v>
      </c>
      <c r="L32" s="7">
        <f>D4+D10+D16+D22+D28+D34+D40+D46+D52+H4+H10+H16+H22+H28+H34+H40+H46+H52+L4+L10+L16+L22 +L28</f>
        <v>28366</v>
      </c>
    </row>
    <row r="33" spans="1:12" x14ac:dyDescent="0.15">
      <c r="A33" s="2">
        <v>24</v>
      </c>
      <c r="B33" s="10">
        <v>111</v>
      </c>
      <c r="C33" s="10">
        <v>107</v>
      </c>
      <c r="D33" s="11">
        <f>SUM(B33:C33)</f>
        <v>218</v>
      </c>
      <c r="E33" s="5">
        <v>69</v>
      </c>
      <c r="F33" s="10">
        <v>210</v>
      </c>
      <c r="G33" s="10">
        <v>222</v>
      </c>
      <c r="H33" s="10">
        <f>SUM(F33:G33)</f>
        <v>432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586</v>
      </c>
      <c r="C34" s="7">
        <f>SUM(C35:C39)</f>
        <v>650</v>
      </c>
      <c r="D34" s="8">
        <f>SUM(D35:D39)</f>
        <v>1236</v>
      </c>
      <c r="E34" s="9" t="s">
        <v>20</v>
      </c>
      <c r="F34" s="7">
        <f>SUM(F35:F39)</f>
        <v>1029</v>
      </c>
      <c r="G34" s="7">
        <f>SUM(G35:G39)</f>
        <v>1160</v>
      </c>
      <c r="H34" s="7">
        <f>SUM(H35:H39)</f>
        <v>2189</v>
      </c>
      <c r="I34" s="14"/>
      <c r="J34" s="15"/>
      <c r="K34" s="15"/>
      <c r="L34" s="15"/>
    </row>
    <row r="35" spans="1:12" x14ac:dyDescent="0.15">
      <c r="A35" s="2">
        <v>25</v>
      </c>
      <c r="B35" s="10">
        <v>117</v>
      </c>
      <c r="C35" s="10">
        <v>137</v>
      </c>
      <c r="D35" s="11">
        <f>SUM(B35:C35)</f>
        <v>254</v>
      </c>
      <c r="E35" s="5">
        <v>70</v>
      </c>
      <c r="F35" s="10">
        <v>217</v>
      </c>
      <c r="G35" s="10">
        <v>245</v>
      </c>
      <c r="H35" s="10">
        <f>SUM(F35:G35)</f>
        <v>462</v>
      </c>
      <c r="I35" s="14"/>
      <c r="J35" s="15"/>
      <c r="K35" s="15"/>
      <c r="L35" s="15"/>
    </row>
    <row r="36" spans="1:12" x14ac:dyDescent="0.15">
      <c r="A36" s="2">
        <v>26</v>
      </c>
      <c r="B36" s="10">
        <v>109</v>
      </c>
      <c r="C36" s="10">
        <v>115</v>
      </c>
      <c r="D36" s="11">
        <f>SUM(B36:C36)</f>
        <v>224</v>
      </c>
      <c r="E36" s="5">
        <v>71</v>
      </c>
      <c r="F36" s="10">
        <v>257</v>
      </c>
      <c r="G36" s="10">
        <v>264</v>
      </c>
      <c r="H36" s="10">
        <f>SUM(F36:G36)</f>
        <v>521</v>
      </c>
      <c r="I36" s="14"/>
      <c r="J36" s="15"/>
      <c r="K36" s="15"/>
      <c r="L36" s="15"/>
    </row>
    <row r="37" spans="1:12" x14ac:dyDescent="0.15">
      <c r="A37" s="2">
        <v>27</v>
      </c>
      <c r="B37" s="10">
        <v>119</v>
      </c>
      <c r="C37" s="10">
        <v>114</v>
      </c>
      <c r="D37" s="11">
        <f>SUM(B37:C37)</f>
        <v>233</v>
      </c>
      <c r="E37" s="5">
        <v>72</v>
      </c>
      <c r="F37" s="10">
        <v>215</v>
      </c>
      <c r="G37" s="10">
        <v>268</v>
      </c>
      <c r="H37" s="10">
        <f>SUM(F37:G37)</f>
        <v>483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120</v>
      </c>
      <c r="C38" s="10">
        <v>128</v>
      </c>
      <c r="D38" s="11">
        <f>SUM(B38:C38)</f>
        <v>248</v>
      </c>
      <c r="E38" s="5">
        <v>73</v>
      </c>
      <c r="F38" s="10">
        <v>230</v>
      </c>
      <c r="G38" s="10">
        <v>233</v>
      </c>
      <c r="H38" s="10">
        <f>SUM(F38:G38)</f>
        <v>463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121</v>
      </c>
      <c r="C39" s="10">
        <v>156</v>
      </c>
      <c r="D39" s="11">
        <f>SUM(B39:C39)</f>
        <v>277</v>
      </c>
      <c r="E39" s="5">
        <v>74</v>
      </c>
      <c r="F39" s="10">
        <v>110</v>
      </c>
      <c r="G39" s="10">
        <v>150</v>
      </c>
      <c r="H39" s="10">
        <f>SUM(F39:G39)</f>
        <v>260</v>
      </c>
      <c r="I39" s="2" t="s">
        <v>29</v>
      </c>
      <c r="J39" s="19">
        <f>SUM(B4,B10,B16)</f>
        <v>1976</v>
      </c>
      <c r="K39" s="19">
        <f>SUM(C4,C10,C16)</f>
        <v>1871</v>
      </c>
      <c r="L39" s="19">
        <f>SUM(D4,D10,D16)</f>
        <v>3847</v>
      </c>
    </row>
    <row r="40" spans="1:12" x14ac:dyDescent="0.15">
      <c r="A40" s="6" t="s">
        <v>21</v>
      </c>
      <c r="B40" s="7">
        <f>SUM(B41:B45)</f>
        <v>746</v>
      </c>
      <c r="C40" s="7">
        <f>SUM(C41:C45)</f>
        <v>692</v>
      </c>
      <c r="D40" s="8">
        <f>SUM(D41:D45)</f>
        <v>1438</v>
      </c>
      <c r="E40" s="9" t="s">
        <v>22</v>
      </c>
      <c r="F40" s="7">
        <f>SUM(F41:F45)</f>
        <v>739</v>
      </c>
      <c r="G40" s="7">
        <f>SUM(G41:G45)</f>
        <v>876</v>
      </c>
      <c r="H40" s="7">
        <f>SUM(H41:H45)</f>
        <v>1615</v>
      </c>
      <c r="I40" s="2" t="s">
        <v>30</v>
      </c>
      <c r="J40" s="19">
        <f>SUM(B22,B28,B34,B40,B46,B52,F4,F10,F16,F22)</f>
        <v>7936</v>
      </c>
      <c r="K40" s="19">
        <f>SUM(C22,C28,C34,C40,C46,C52,G4,G10,G16,G22)</f>
        <v>8010</v>
      </c>
      <c r="L40" s="19">
        <f>SUM(D22,D28,D34,D40,D46,D52,H4,H10,H16,H22)</f>
        <v>15946</v>
      </c>
    </row>
    <row r="41" spans="1:12" x14ac:dyDescent="0.15">
      <c r="A41" s="2">
        <v>30</v>
      </c>
      <c r="B41" s="16">
        <v>134</v>
      </c>
      <c r="C41" s="10">
        <v>136</v>
      </c>
      <c r="D41" s="11">
        <f>SUM(B41:C41)</f>
        <v>270</v>
      </c>
      <c r="E41" s="5">
        <v>75</v>
      </c>
      <c r="F41" s="10">
        <v>140</v>
      </c>
      <c r="G41" s="10">
        <v>166</v>
      </c>
      <c r="H41" s="10">
        <f>SUM(F41:G41)</f>
        <v>306</v>
      </c>
      <c r="I41" s="2" t="s">
        <v>31</v>
      </c>
      <c r="J41" s="19">
        <f>SUM(F28,F34,F40,F46,F52,J4,J10,J16,J22)</f>
        <v>3711</v>
      </c>
      <c r="K41" s="19">
        <f>SUM(G28,G34,G40,G46,G52,K4,K10,K16,K22,K28)</f>
        <v>4862</v>
      </c>
      <c r="L41" s="19">
        <f>SUM(H28,H34,H40,H46,H52,L4,L10,L16,L22+L28)</f>
        <v>8573</v>
      </c>
    </row>
    <row r="42" spans="1:12" x14ac:dyDescent="0.15">
      <c r="A42" s="2">
        <v>31</v>
      </c>
      <c r="B42" s="10">
        <v>136</v>
      </c>
      <c r="C42" s="10">
        <v>133</v>
      </c>
      <c r="D42" s="11">
        <f>SUM(B42:C42)</f>
        <v>269</v>
      </c>
      <c r="E42" s="5">
        <v>76</v>
      </c>
      <c r="F42" s="10">
        <v>180</v>
      </c>
      <c r="G42" s="10">
        <v>197</v>
      </c>
      <c r="H42" s="10">
        <f>SUM(F42:G42)</f>
        <v>377</v>
      </c>
      <c r="I42" s="20" t="s">
        <v>32</v>
      </c>
      <c r="J42" s="19">
        <f>SUM(F28,F34)</f>
        <v>1987</v>
      </c>
      <c r="K42" s="19">
        <f>SUM(G28,G34)</f>
        <v>2179</v>
      </c>
      <c r="L42" s="19">
        <f>SUM(H28,H34)</f>
        <v>4166</v>
      </c>
    </row>
    <row r="43" spans="1:12" x14ac:dyDescent="0.15">
      <c r="A43" s="2">
        <v>32</v>
      </c>
      <c r="B43" s="10">
        <v>166</v>
      </c>
      <c r="C43" s="10">
        <v>147</v>
      </c>
      <c r="D43" s="11">
        <f>SUM(B43:C43)</f>
        <v>313</v>
      </c>
      <c r="E43" s="5">
        <v>77</v>
      </c>
      <c r="F43" s="10">
        <v>139</v>
      </c>
      <c r="G43" s="10">
        <v>167</v>
      </c>
      <c r="H43" s="10">
        <f>SUM(F43:G43)</f>
        <v>306</v>
      </c>
      <c r="I43" s="20" t="s">
        <v>33</v>
      </c>
      <c r="J43" s="19">
        <f>SUM(F40,F46,F52,J4,J10,J16,J22,J28)</f>
        <v>1724</v>
      </c>
      <c r="K43" s="19">
        <f>SUM(G40,G46,G52,K4,K10,K16,K22,K28)</f>
        <v>2683</v>
      </c>
      <c r="L43" s="19">
        <f>SUM(H40,H46,H52,L4,L10,L16,L22,L28)</f>
        <v>4407</v>
      </c>
    </row>
    <row r="44" spans="1:12" x14ac:dyDescent="0.15">
      <c r="A44" s="2">
        <v>33</v>
      </c>
      <c r="B44" s="10">
        <v>156</v>
      </c>
      <c r="C44" s="10">
        <v>141</v>
      </c>
      <c r="D44" s="11">
        <f>SUM(B44:C44)</f>
        <v>297</v>
      </c>
      <c r="E44" s="5">
        <v>78</v>
      </c>
      <c r="F44" s="10">
        <v>136</v>
      </c>
      <c r="G44" s="10">
        <v>152</v>
      </c>
      <c r="H44" s="10">
        <f>SUM(F44:G44)</f>
        <v>288</v>
      </c>
      <c r="I44" s="14"/>
      <c r="J44" s="15"/>
      <c r="K44" s="15"/>
      <c r="L44" s="15"/>
    </row>
    <row r="45" spans="1:12" x14ac:dyDescent="0.15">
      <c r="A45" s="2">
        <v>34</v>
      </c>
      <c r="B45" s="10">
        <v>154</v>
      </c>
      <c r="C45" s="10">
        <v>135</v>
      </c>
      <c r="D45" s="11">
        <f>SUM(B45:C45)</f>
        <v>289</v>
      </c>
      <c r="E45" s="5">
        <v>79</v>
      </c>
      <c r="F45" s="10">
        <v>144</v>
      </c>
      <c r="G45" s="10">
        <v>194</v>
      </c>
      <c r="H45" s="10">
        <f>SUM(F45:G45)</f>
        <v>338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849</v>
      </c>
      <c r="C46" s="7">
        <f>SUM(C47:C51)</f>
        <v>833</v>
      </c>
      <c r="D46" s="8">
        <f>SUM(D47:D51)</f>
        <v>1682</v>
      </c>
      <c r="E46" s="9" t="s">
        <v>24</v>
      </c>
      <c r="F46" s="7">
        <f>SUM(F47:F51)</f>
        <v>512</v>
      </c>
      <c r="G46" s="7">
        <f>SUM(G47:G51)</f>
        <v>705</v>
      </c>
      <c r="H46" s="7">
        <f>SUM(H47:H51)</f>
        <v>1217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165</v>
      </c>
      <c r="C47" s="10">
        <v>138</v>
      </c>
      <c r="D47" s="11">
        <f>SUM(B47:C47)</f>
        <v>303</v>
      </c>
      <c r="E47" s="5">
        <v>80</v>
      </c>
      <c r="F47" s="10">
        <v>122</v>
      </c>
      <c r="G47" s="10">
        <v>142</v>
      </c>
      <c r="H47" s="10">
        <f>SUM(F47:G47)</f>
        <v>264</v>
      </c>
      <c r="I47" s="2" t="s">
        <v>29</v>
      </c>
      <c r="J47" s="21">
        <f>ROUND(J39/$J$32*100,1)</f>
        <v>14.5</v>
      </c>
      <c r="K47" s="21">
        <f>ROUND(K39/$K$32*100,1)</f>
        <v>12.7</v>
      </c>
      <c r="L47" s="21">
        <f>ROUND(L39/$L$32*100,1)</f>
        <v>13.6</v>
      </c>
    </row>
    <row r="48" spans="1:12" x14ac:dyDescent="0.15">
      <c r="A48" s="2">
        <v>36</v>
      </c>
      <c r="B48" s="16">
        <v>168</v>
      </c>
      <c r="C48" s="10">
        <v>174</v>
      </c>
      <c r="D48" s="11">
        <f>SUM(B48:C48)</f>
        <v>342</v>
      </c>
      <c r="E48" s="5">
        <v>81</v>
      </c>
      <c r="F48" s="10">
        <v>97</v>
      </c>
      <c r="G48" s="10">
        <v>152</v>
      </c>
      <c r="H48" s="10">
        <f>SUM(F48:G48)</f>
        <v>249</v>
      </c>
      <c r="I48" s="2" t="s">
        <v>30</v>
      </c>
      <c r="J48" s="21">
        <f>ROUND(J40/$J$32*100,1)</f>
        <v>58.3</v>
      </c>
      <c r="K48" s="21">
        <f>ROUND(K40/$K$32*100,1)</f>
        <v>54.3</v>
      </c>
      <c r="L48" s="21">
        <f>ROUND(L40/$L$32*100,1)</f>
        <v>56.2</v>
      </c>
    </row>
    <row r="49" spans="1:12" x14ac:dyDescent="0.15">
      <c r="A49" s="2">
        <v>37</v>
      </c>
      <c r="B49" s="10">
        <v>188</v>
      </c>
      <c r="C49" s="10">
        <v>182</v>
      </c>
      <c r="D49" s="11">
        <f>SUM(B49:C49)</f>
        <v>370</v>
      </c>
      <c r="E49" s="5">
        <v>82</v>
      </c>
      <c r="F49" s="10">
        <v>104</v>
      </c>
      <c r="G49" s="10">
        <v>131</v>
      </c>
      <c r="H49" s="10">
        <f>SUM(F49:G49)</f>
        <v>235</v>
      </c>
      <c r="I49" s="2" t="s">
        <v>31</v>
      </c>
      <c r="J49" s="21">
        <f>ROUND(J41/$J$32*100,1)</f>
        <v>27.2</v>
      </c>
      <c r="K49" s="21">
        <f>ROUND(K41/$K$32*100,1)</f>
        <v>33</v>
      </c>
      <c r="L49" s="21">
        <f>ROUND(L41/$L$32*100,2)</f>
        <v>30.22</v>
      </c>
    </row>
    <row r="50" spans="1:12" x14ac:dyDescent="0.15">
      <c r="A50" s="2">
        <v>38</v>
      </c>
      <c r="B50" s="10">
        <v>164</v>
      </c>
      <c r="C50" s="10">
        <v>177</v>
      </c>
      <c r="D50" s="11">
        <f>SUM(B50:C50)</f>
        <v>341</v>
      </c>
      <c r="E50" s="5">
        <v>83</v>
      </c>
      <c r="F50" s="10">
        <v>94</v>
      </c>
      <c r="G50" s="10">
        <v>157</v>
      </c>
      <c r="H50" s="10">
        <f>SUM(F50:G50)</f>
        <v>251</v>
      </c>
      <c r="I50" s="20" t="s">
        <v>32</v>
      </c>
      <c r="J50" s="21">
        <f>ROUND(J42/$J$32*100,1)</f>
        <v>14.6</v>
      </c>
      <c r="K50" s="21">
        <f>ROUND(K42/$K$32*100,1)</f>
        <v>14.8</v>
      </c>
      <c r="L50" s="21">
        <f>ROUND(L42/$L$32*100,1)</f>
        <v>14.7</v>
      </c>
    </row>
    <row r="51" spans="1:12" x14ac:dyDescent="0.15">
      <c r="A51" s="2">
        <v>39</v>
      </c>
      <c r="B51" s="10">
        <v>164</v>
      </c>
      <c r="C51" s="10">
        <v>162</v>
      </c>
      <c r="D51" s="11">
        <f>SUM(B51:C51)</f>
        <v>326</v>
      </c>
      <c r="E51" s="5">
        <v>84</v>
      </c>
      <c r="F51" s="10">
        <v>95</v>
      </c>
      <c r="G51" s="10">
        <v>123</v>
      </c>
      <c r="H51" s="10">
        <f>SUM(F51:G51)</f>
        <v>218</v>
      </c>
      <c r="I51" s="20" t="s">
        <v>33</v>
      </c>
      <c r="J51" s="21">
        <f>ROUND(J43/$J$32*100,1)</f>
        <v>12.7</v>
      </c>
      <c r="K51" s="21">
        <f>ROUND(K43/$K$32*100,1)</f>
        <v>18.2</v>
      </c>
      <c r="L51" s="21">
        <f>ROUND(L43/$L$32*100,1)</f>
        <v>15.5</v>
      </c>
    </row>
    <row r="52" spans="1:12" x14ac:dyDescent="0.15">
      <c r="A52" s="6" t="s">
        <v>25</v>
      </c>
      <c r="B52" s="7">
        <f>SUM(B53:B57)</f>
        <v>972</v>
      </c>
      <c r="C52" s="7">
        <f>SUM(C53:C57)</f>
        <v>937</v>
      </c>
      <c r="D52" s="8">
        <f>SUM(D53:D57)</f>
        <v>1909</v>
      </c>
      <c r="E52" s="9" t="s">
        <v>26</v>
      </c>
      <c r="F52" s="7">
        <f>SUM(F53:F57)</f>
        <v>324</v>
      </c>
      <c r="G52" s="7">
        <f>SUM(G53:G57)</f>
        <v>594</v>
      </c>
      <c r="H52" s="7">
        <f>SUM(H53:H57)</f>
        <v>918</v>
      </c>
      <c r="I52" s="14"/>
      <c r="J52" s="15"/>
      <c r="K52" s="15"/>
      <c r="L52" s="15"/>
    </row>
    <row r="53" spans="1:12" x14ac:dyDescent="0.15">
      <c r="A53" s="2">
        <v>40</v>
      </c>
      <c r="B53" s="10">
        <v>178</v>
      </c>
      <c r="C53" s="10">
        <v>183</v>
      </c>
      <c r="D53" s="11">
        <f>SUM(B53:C53)</f>
        <v>361</v>
      </c>
      <c r="E53" s="5">
        <v>85</v>
      </c>
      <c r="F53" s="10">
        <v>72</v>
      </c>
      <c r="G53" s="10">
        <v>153</v>
      </c>
      <c r="H53" s="10">
        <f>SUM(F53:G53)</f>
        <v>225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179</v>
      </c>
      <c r="C54" s="10">
        <v>162</v>
      </c>
      <c r="D54" s="11">
        <f>SUM(B54:C54)</f>
        <v>341</v>
      </c>
      <c r="E54" s="5">
        <v>86</v>
      </c>
      <c r="F54" s="10">
        <v>69</v>
      </c>
      <c r="G54" s="10">
        <v>110</v>
      </c>
      <c r="H54" s="10">
        <f>SUM(F54:G54)</f>
        <v>179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189</v>
      </c>
      <c r="C55" s="10">
        <v>164</v>
      </c>
      <c r="D55" s="11">
        <f>SUM(B55:C55)</f>
        <v>353</v>
      </c>
      <c r="E55" s="5">
        <v>87</v>
      </c>
      <c r="F55" s="10">
        <v>81</v>
      </c>
      <c r="G55" s="10">
        <v>113</v>
      </c>
      <c r="H55" s="10">
        <f>SUM(F55:G55)</f>
        <v>194</v>
      </c>
      <c r="I55" s="1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45.527637084342658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48.907345859051752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47.284213495029263</v>
      </c>
    </row>
    <row r="56" spans="1:12" x14ac:dyDescent="0.15">
      <c r="A56" s="2">
        <v>43</v>
      </c>
      <c r="B56" s="10">
        <v>205</v>
      </c>
      <c r="C56" s="23">
        <v>210</v>
      </c>
      <c r="D56" s="11">
        <f>SUM(B56:C56)</f>
        <v>415</v>
      </c>
      <c r="E56" s="5">
        <v>88</v>
      </c>
      <c r="F56" s="10">
        <v>62</v>
      </c>
      <c r="G56" s="10">
        <v>107</v>
      </c>
      <c r="H56" s="10">
        <f>SUM(F56:G56)</f>
        <v>169</v>
      </c>
      <c r="I56" s="14"/>
      <c r="J56" s="15"/>
      <c r="K56" s="15"/>
      <c r="L56" s="15"/>
    </row>
    <row r="57" spans="1:12" x14ac:dyDescent="0.15">
      <c r="A57" s="2">
        <v>44</v>
      </c>
      <c r="B57" s="10">
        <v>221</v>
      </c>
      <c r="C57" s="10">
        <v>218</v>
      </c>
      <c r="D57" s="11">
        <f>SUM(B57:C57)</f>
        <v>439</v>
      </c>
      <c r="E57" s="5">
        <v>89</v>
      </c>
      <c r="F57" s="10">
        <v>40</v>
      </c>
      <c r="G57" s="10">
        <v>111</v>
      </c>
      <c r="H57" s="10">
        <f>SUM(F57:G57)</f>
        <v>151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2"/>
      <c r="J59" s="15"/>
      <c r="K59" s="15"/>
      <c r="L59" s="15"/>
    </row>
    <row r="60" spans="1:12" x14ac:dyDescent="0.15">
      <c r="C60" s="22"/>
    </row>
    <row r="61" spans="1:12" x14ac:dyDescent="0.15">
      <c r="C61" s="22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43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628</v>
      </c>
      <c r="C4" s="7">
        <f>SUM(C5:C9)</f>
        <v>552</v>
      </c>
      <c r="D4" s="8">
        <f>SUM(D5:D9)</f>
        <v>1180</v>
      </c>
      <c r="E4" s="9" t="s">
        <v>6</v>
      </c>
      <c r="F4" s="7">
        <f>SUM(F5:F9)</f>
        <v>1003</v>
      </c>
      <c r="G4" s="7">
        <f>SUM(G5:G9)</f>
        <v>1007</v>
      </c>
      <c r="H4" s="8">
        <f>SUM(H5:H9)</f>
        <v>2010</v>
      </c>
      <c r="I4" s="9" t="s">
        <v>7</v>
      </c>
      <c r="J4" s="7">
        <f>SUM(J5:J9)</f>
        <v>124</v>
      </c>
      <c r="K4" s="7">
        <f>SUM(K5:K9)</f>
        <v>365</v>
      </c>
      <c r="L4" s="7">
        <f>SUM(L5:L9)</f>
        <v>489</v>
      </c>
    </row>
    <row r="5" spans="1:12" x14ac:dyDescent="0.15">
      <c r="A5" s="2">
        <v>0</v>
      </c>
      <c r="B5" s="10">
        <v>102</v>
      </c>
      <c r="C5" s="10">
        <v>104</v>
      </c>
      <c r="D5" s="11">
        <f>SUM(B5:C5)</f>
        <v>206</v>
      </c>
      <c r="E5" s="5">
        <v>45</v>
      </c>
      <c r="F5" s="10">
        <v>210</v>
      </c>
      <c r="G5" s="10">
        <v>224</v>
      </c>
      <c r="H5" s="11">
        <f>SUM(F5:G5)</f>
        <v>434</v>
      </c>
      <c r="I5" s="5">
        <v>90</v>
      </c>
      <c r="J5" s="10">
        <v>39</v>
      </c>
      <c r="K5" s="10">
        <v>92</v>
      </c>
      <c r="L5" s="10">
        <f>SUM(J5:K5)</f>
        <v>131</v>
      </c>
    </row>
    <row r="6" spans="1:12" x14ac:dyDescent="0.15">
      <c r="A6" s="2">
        <v>1</v>
      </c>
      <c r="B6" s="10">
        <v>130</v>
      </c>
      <c r="C6" s="10">
        <v>105</v>
      </c>
      <c r="D6" s="11">
        <f>SUM(B6:C6)</f>
        <v>235</v>
      </c>
      <c r="E6" s="5">
        <v>46</v>
      </c>
      <c r="F6" s="10">
        <v>184</v>
      </c>
      <c r="G6" s="10">
        <v>198</v>
      </c>
      <c r="H6" s="11">
        <f>SUM(F6:G6)</f>
        <v>382</v>
      </c>
      <c r="I6" s="5">
        <v>91</v>
      </c>
      <c r="J6" s="10">
        <v>26</v>
      </c>
      <c r="K6" s="10">
        <v>98</v>
      </c>
      <c r="L6" s="10">
        <f>SUM(J6:K6)</f>
        <v>124</v>
      </c>
    </row>
    <row r="7" spans="1:12" x14ac:dyDescent="0.15">
      <c r="A7" s="2">
        <v>2</v>
      </c>
      <c r="B7" s="10">
        <v>133</v>
      </c>
      <c r="C7" s="10">
        <v>123</v>
      </c>
      <c r="D7" s="11">
        <f>SUM(B7:C7)</f>
        <v>256</v>
      </c>
      <c r="E7" s="5">
        <v>47</v>
      </c>
      <c r="F7" s="10">
        <v>194</v>
      </c>
      <c r="G7" s="10">
        <v>202</v>
      </c>
      <c r="H7" s="11">
        <f>SUM(F7:G7)</f>
        <v>396</v>
      </c>
      <c r="I7" s="5">
        <v>92</v>
      </c>
      <c r="J7" s="10">
        <v>28</v>
      </c>
      <c r="K7" s="10">
        <v>72</v>
      </c>
      <c r="L7" s="10">
        <f>SUM(J7:K7)</f>
        <v>100</v>
      </c>
    </row>
    <row r="8" spans="1:12" x14ac:dyDescent="0.15">
      <c r="A8" s="2">
        <v>3</v>
      </c>
      <c r="B8" s="10">
        <v>136</v>
      </c>
      <c r="C8" s="10">
        <v>106</v>
      </c>
      <c r="D8" s="11">
        <f>SUM(B8:C8)</f>
        <v>242</v>
      </c>
      <c r="E8" s="5">
        <v>48</v>
      </c>
      <c r="F8" s="10">
        <v>203</v>
      </c>
      <c r="G8" s="10">
        <v>198</v>
      </c>
      <c r="H8" s="11">
        <f>SUM(F8:G8)</f>
        <v>401</v>
      </c>
      <c r="I8" s="5">
        <v>93</v>
      </c>
      <c r="J8" s="10">
        <v>18</v>
      </c>
      <c r="K8" s="10">
        <v>51</v>
      </c>
      <c r="L8" s="10">
        <f>SUM(J8:K8)</f>
        <v>69</v>
      </c>
    </row>
    <row r="9" spans="1:12" x14ac:dyDescent="0.15">
      <c r="A9" s="2">
        <v>4</v>
      </c>
      <c r="B9" s="10">
        <v>127</v>
      </c>
      <c r="C9" s="10">
        <v>114</v>
      </c>
      <c r="D9" s="11">
        <f>SUM(B9:C9)</f>
        <v>241</v>
      </c>
      <c r="E9" s="5">
        <v>49</v>
      </c>
      <c r="F9" s="10">
        <v>212</v>
      </c>
      <c r="G9" s="10">
        <v>185</v>
      </c>
      <c r="H9" s="11">
        <f>SUM(F9:G9)</f>
        <v>397</v>
      </c>
      <c r="I9" s="5">
        <v>94</v>
      </c>
      <c r="J9" s="10">
        <v>13</v>
      </c>
      <c r="K9" s="10">
        <v>52</v>
      </c>
      <c r="L9" s="10">
        <f>SUM(J9:K9)</f>
        <v>65</v>
      </c>
    </row>
    <row r="10" spans="1:12" x14ac:dyDescent="0.15">
      <c r="A10" s="6" t="s">
        <v>8</v>
      </c>
      <c r="B10" s="7">
        <f>SUM(B11:B15)</f>
        <v>652</v>
      </c>
      <c r="C10" s="7">
        <f>SUM(C11:C15)</f>
        <v>663</v>
      </c>
      <c r="D10" s="8">
        <f>SUM(D11:D15)</f>
        <v>1315</v>
      </c>
      <c r="E10" s="9" t="s">
        <v>9</v>
      </c>
      <c r="F10" s="7">
        <f>SUM(F11:F15)</f>
        <v>825</v>
      </c>
      <c r="G10" s="7">
        <f>SUM(G11:G15)</f>
        <v>873</v>
      </c>
      <c r="H10" s="8">
        <f>SUM(H11:H15)</f>
        <v>1698</v>
      </c>
      <c r="I10" s="9" t="s">
        <v>10</v>
      </c>
      <c r="J10" s="7">
        <f>SUM(J11:J15)</f>
        <v>19</v>
      </c>
      <c r="K10" s="7">
        <f>SUM(K11:K15)</f>
        <v>125</v>
      </c>
      <c r="L10" s="7">
        <f>SUM(L11:L15)</f>
        <v>144</v>
      </c>
    </row>
    <row r="11" spans="1:12" x14ac:dyDescent="0.15">
      <c r="A11" s="2">
        <v>5</v>
      </c>
      <c r="B11" s="10">
        <v>117</v>
      </c>
      <c r="C11" s="10">
        <v>125</v>
      </c>
      <c r="D11" s="11">
        <f>SUM(B11:C11)</f>
        <v>242</v>
      </c>
      <c r="E11" s="5">
        <v>50</v>
      </c>
      <c r="F11" s="10">
        <v>193</v>
      </c>
      <c r="G11" s="10">
        <v>189</v>
      </c>
      <c r="H11" s="11">
        <f>SUM(F11:G11)</f>
        <v>382</v>
      </c>
      <c r="I11" s="5">
        <v>95</v>
      </c>
      <c r="J11" s="10">
        <v>8</v>
      </c>
      <c r="K11" s="10">
        <v>44</v>
      </c>
      <c r="L11" s="10">
        <f>SUM(J11:K11)</f>
        <v>52</v>
      </c>
    </row>
    <row r="12" spans="1:12" x14ac:dyDescent="0.15">
      <c r="A12" s="2">
        <v>6</v>
      </c>
      <c r="B12" s="10">
        <v>132</v>
      </c>
      <c r="C12" s="10">
        <v>128</v>
      </c>
      <c r="D12" s="11">
        <f>SUM(B12:C12)</f>
        <v>260</v>
      </c>
      <c r="E12" s="5">
        <v>51</v>
      </c>
      <c r="F12" s="10">
        <v>174</v>
      </c>
      <c r="G12" s="10">
        <v>191</v>
      </c>
      <c r="H12" s="11">
        <f>SUM(F12:G12)</f>
        <v>365</v>
      </c>
      <c r="I12" s="5">
        <v>96</v>
      </c>
      <c r="J12" s="10">
        <v>5</v>
      </c>
      <c r="K12" s="10">
        <v>33</v>
      </c>
      <c r="L12" s="10">
        <f>SUM(J12:K12)</f>
        <v>38</v>
      </c>
    </row>
    <row r="13" spans="1:12" x14ac:dyDescent="0.15">
      <c r="A13" s="2">
        <v>7</v>
      </c>
      <c r="B13" s="10">
        <v>134</v>
      </c>
      <c r="C13" s="10">
        <v>136</v>
      </c>
      <c r="D13" s="11">
        <f>SUM(B13:C13)</f>
        <v>270</v>
      </c>
      <c r="E13" s="5">
        <v>52</v>
      </c>
      <c r="F13" s="10">
        <v>165</v>
      </c>
      <c r="G13" s="16">
        <v>175</v>
      </c>
      <c r="H13" s="11">
        <f>SUM(F13:G13)</f>
        <v>340</v>
      </c>
      <c r="I13" s="5">
        <v>97</v>
      </c>
      <c r="J13" s="10">
        <v>2</v>
      </c>
      <c r="K13" s="10">
        <v>24</v>
      </c>
      <c r="L13" s="10">
        <f>SUM(J13:K13)</f>
        <v>26</v>
      </c>
    </row>
    <row r="14" spans="1:12" x14ac:dyDescent="0.15">
      <c r="A14" s="2">
        <v>8</v>
      </c>
      <c r="B14" s="10">
        <v>128</v>
      </c>
      <c r="C14" s="10">
        <v>125</v>
      </c>
      <c r="D14" s="11">
        <f>SUM(B14:C14)</f>
        <v>253</v>
      </c>
      <c r="E14" s="5">
        <v>53</v>
      </c>
      <c r="F14" s="10">
        <v>186</v>
      </c>
      <c r="G14" s="10">
        <v>191</v>
      </c>
      <c r="H14" s="11">
        <f>SUM(F14:G14)</f>
        <v>377</v>
      </c>
      <c r="I14" s="5">
        <v>98</v>
      </c>
      <c r="J14" s="10">
        <v>2</v>
      </c>
      <c r="K14" s="10">
        <v>16</v>
      </c>
      <c r="L14" s="10">
        <f>SUM(J14:K14)</f>
        <v>18</v>
      </c>
    </row>
    <row r="15" spans="1:12" x14ac:dyDescent="0.15">
      <c r="A15" s="2">
        <v>9</v>
      </c>
      <c r="B15" s="10">
        <v>141</v>
      </c>
      <c r="C15" s="10">
        <v>149</v>
      </c>
      <c r="D15" s="11">
        <f>SUM(B15:C15)</f>
        <v>290</v>
      </c>
      <c r="E15" s="5">
        <v>54</v>
      </c>
      <c r="F15" s="10">
        <v>107</v>
      </c>
      <c r="G15" s="10">
        <v>127</v>
      </c>
      <c r="H15" s="11">
        <f>SUM(F15:G15)</f>
        <v>234</v>
      </c>
      <c r="I15" s="5">
        <v>99</v>
      </c>
      <c r="J15" s="10">
        <v>2</v>
      </c>
      <c r="K15" s="10">
        <v>8</v>
      </c>
      <c r="L15" s="10">
        <f>SUM(J15:K15)</f>
        <v>10</v>
      </c>
    </row>
    <row r="16" spans="1:12" x14ac:dyDescent="0.15">
      <c r="A16" s="6" t="s">
        <v>11</v>
      </c>
      <c r="B16" s="7">
        <f>SUM(B17:B21)</f>
        <v>699</v>
      </c>
      <c r="C16" s="7">
        <f>SUM(C17:C21)</f>
        <v>664</v>
      </c>
      <c r="D16" s="8">
        <f>SUM(D17:D21)</f>
        <v>1363</v>
      </c>
      <c r="E16" s="9" t="s">
        <v>12</v>
      </c>
      <c r="F16" s="7">
        <f>SUM(F17:F21)</f>
        <v>801</v>
      </c>
      <c r="G16" s="7">
        <f>SUM(G17:G21)</f>
        <v>852</v>
      </c>
      <c r="H16" s="8">
        <f>SUM(H17:H21)</f>
        <v>1653</v>
      </c>
      <c r="I16" s="9" t="s">
        <v>13</v>
      </c>
      <c r="J16" s="7">
        <f>SUM(J17:J21)</f>
        <v>5</v>
      </c>
      <c r="K16" s="7">
        <f>SUM(K17:K21)</f>
        <v>18</v>
      </c>
      <c r="L16" s="7">
        <f>SUM(L17:L21)</f>
        <v>23</v>
      </c>
    </row>
    <row r="17" spans="1:12" x14ac:dyDescent="0.15">
      <c r="A17" s="2">
        <v>10</v>
      </c>
      <c r="B17" s="10">
        <v>131</v>
      </c>
      <c r="C17" s="10">
        <v>122</v>
      </c>
      <c r="D17" s="11">
        <f>SUM(B17:C17)</f>
        <v>253</v>
      </c>
      <c r="E17" s="5">
        <v>55</v>
      </c>
      <c r="F17" s="10">
        <v>175</v>
      </c>
      <c r="G17" s="10">
        <v>179</v>
      </c>
      <c r="H17" s="11">
        <f>SUM(F17:G17)</f>
        <v>354</v>
      </c>
      <c r="I17" s="5">
        <v>100</v>
      </c>
      <c r="J17" s="10">
        <v>4</v>
      </c>
      <c r="K17" s="16">
        <v>5</v>
      </c>
      <c r="L17" s="10">
        <f>SUM(J17:K17)</f>
        <v>9</v>
      </c>
    </row>
    <row r="18" spans="1:12" x14ac:dyDescent="0.15">
      <c r="A18" s="2">
        <v>11</v>
      </c>
      <c r="B18" s="10">
        <v>125</v>
      </c>
      <c r="C18" s="10">
        <v>116</v>
      </c>
      <c r="D18" s="11">
        <f>SUM(B18:C18)</f>
        <v>241</v>
      </c>
      <c r="E18" s="5">
        <v>56</v>
      </c>
      <c r="F18" s="10">
        <v>160</v>
      </c>
      <c r="G18" s="10">
        <v>180</v>
      </c>
      <c r="H18" s="11">
        <f>SUM(F18:G18)</f>
        <v>340</v>
      </c>
      <c r="I18" s="5">
        <v>101</v>
      </c>
      <c r="J18" s="10">
        <v>1</v>
      </c>
      <c r="K18" s="10">
        <v>8</v>
      </c>
      <c r="L18" s="10">
        <f>SUM(J18:K18)</f>
        <v>9</v>
      </c>
    </row>
    <row r="19" spans="1:12" x14ac:dyDescent="0.15">
      <c r="A19" s="2">
        <v>12</v>
      </c>
      <c r="B19" s="10">
        <v>139</v>
      </c>
      <c r="C19" s="10">
        <v>138</v>
      </c>
      <c r="D19" s="11">
        <f>SUM(B19:C19)</f>
        <v>277</v>
      </c>
      <c r="E19" s="5">
        <v>57</v>
      </c>
      <c r="F19" s="10">
        <v>169</v>
      </c>
      <c r="G19" s="10">
        <v>171</v>
      </c>
      <c r="H19" s="11">
        <f>SUM(F19:G19)</f>
        <v>340</v>
      </c>
      <c r="I19" s="5">
        <v>102</v>
      </c>
      <c r="J19" s="10">
        <v>0</v>
      </c>
      <c r="K19" s="10">
        <v>2</v>
      </c>
      <c r="L19" s="10">
        <f>SUM(J19:K19)</f>
        <v>2</v>
      </c>
    </row>
    <row r="20" spans="1:12" x14ac:dyDescent="0.15">
      <c r="A20" s="2">
        <v>13</v>
      </c>
      <c r="B20" s="10">
        <v>159</v>
      </c>
      <c r="C20" s="10">
        <v>139</v>
      </c>
      <c r="D20" s="11">
        <f>SUM(B20:C20)</f>
        <v>298</v>
      </c>
      <c r="E20" s="5">
        <v>58</v>
      </c>
      <c r="F20" s="10">
        <v>150</v>
      </c>
      <c r="G20" s="10">
        <v>166</v>
      </c>
      <c r="H20" s="11">
        <f>SUM(F20:G20)</f>
        <v>316</v>
      </c>
      <c r="I20" s="5">
        <v>103</v>
      </c>
      <c r="J20" s="10">
        <v>0</v>
      </c>
      <c r="K20" s="10">
        <v>1</v>
      </c>
      <c r="L20" s="10">
        <f>SUM(J20:K20)</f>
        <v>1</v>
      </c>
    </row>
    <row r="21" spans="1:12" x14ac:dyDescent="0.15">
      <c r="A21" s="2">
        <v>14</v>
      </c>
      <c r="B21" s="10">
        <v>145</v>
      </c>
      <c r="C21" s="10">
        <v>149</v>
      </c>
      <c r="D21" s="11">
        <f>SUM(B21:C21)</f>
        <v>294</v>
      </c>
      <c r="E21" s="5">
        <v>59</v>
      </c>
      <c r="F21" s="10">
        <v>147</v>
      </c>
      <c r="G21" s="10">
        <v>156</v>
      </c>
      <c r="H21" s="11">
        <f>SUM(F21:G21)</f>
        <v>303</v>
      </c>
      <c r="I21" s="5">
        <v>104</v>
      </c>
      <c r="J21" s="10">
        <v>0</v>
      </c>
      <c r="K21" s="10">
        <v>2</v>
      </c>
      <c r="L21" s="10">
        <f>SUM(J21:K21)</f>
        <v>2</v>
      </c>
    </row>
    <row r="22" spans="1:12" x14ac:dyDescent="0.15">
      <c r="A22" s="6" t="s">
        <v>14</v>
      </c>
      <c r="B22" s="7">
        <f>SUM(B23:B27)</f>
        <v>691</v>
      </c>
      <c r="C22" s="7">
        <f>SUM(C23:C27)</f>
        <v>660</v>
      </c>
      <c r="D22" s="8">
        <f>SUM(D23:D27)</f>
        <v>1351</v>
      </c>
      <c r="E22" s="9" t="s">
        <v>15</v>
      </c>
      <c r="F22" s="7">
        <f>SUM(F23:F27)</f>
        <v>884</v>
      </c>
      <c r="G22" s="7">
        <f>SUM(G23:G27)</f>
        <v>905</v>
      </c>
      <c r="H22" s="8">
        <f>SUM(H23:H27)</f>
        <v>1789</v>
      </c>
      <c r="I22" s="9" t="s">
        <v>16</v>
      </c>
      <c r="J22" s="7">
        <f>SUM(J23:J27)</f>
        <v>0</v>
      </c>
      <c r="K22" s="7">
        <f>SUM(K23:K27)</f>
        <v>1</v>
      </c>
      <c r="L22" s="7">
        <f>SUM(L23:L27)</f>
        <v>1</v>
      </c>
    </row>
    <row r="23" spans="1:12" x14ac:dyDescent="0.15">
      <c r="A23" s="2">
        <v>15</v>
      </c>
      <c r="B23" s="10">
        <v>160</v>
      </c>
      <c r="C23" s="10">
        <v>128</v>
      </c>
      <c r="D23" s="11">
        <f>SUM(B23:C23)</f>
        <v>288</v>
      </c>
      <c r="E23" s="5">
        <v>60</v>
      </c>
      <c r="F23" s="16">
        <v>160</v>
      </c>
      <c r="G23" s="10">
        <v>169</v>
      </c>
      <c r="H23" s="11">
        <f>SUM(F23:G23)</f>
        <v>329</v>
      </c>
      <c r="I23" s="5">
        <v>105</v>
      </c>
      <c r="J23" s="10">
        <v>0</v>
      </c>
      <c r="K23" s="10">
        <v>1</v>
      </c>
      <c r="L23" s="10">
        <f>SUM(J23:K23)</f>
        <v>1</v>
      </c>
    </row>
    <row r="24" spans="1:12" x14ac:dyDescent="0.15">
      <c r="A24" s="2">
        <v>16</v>
      </c>
      <c r="B24" s="10">
        <v>134</v>
      </c>
      <c r="C24" s="10">
        <v>137</v>
      </c>
      <c r="D24" s="11">
        <f>SUM(B24:C24)</f>
        <v>271</v>
      </c>
      <c r="E24" s="5">
        <v>61</v>
      </c>
      <c r="F24" s="10">
        <v>193</v>
      </c>
      <c r="G24" s="10">
        <v>190</v>
      </c>
      <c r="H24" s="11">
        <f>SUM(F24:G24)</f>
        <v>383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148</v>
      </c>
      <c r="C25" s="10">
        <v>133</v>
      </c>
      <c r="D25" s="11">
        <f>SUM(B25:C25)</f>
        <v>281</v>
      </c>
      <c r="E25" s="5">
        <v>62</v>
      </c>
      <c r="F25" s="10">
        <v>164</v>
      </c>
      <c r="G25" s="10">
        <v>204</v>
      </c>
      <c r="H25" s="11">
        <f>SUM(F25:G25)</f>
        <v>368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121</v>
      </c>
      <c r="C26" s="10">
        <v>134</v>
      </c>
      <c r="D26" s="11">
        <f>SUM(B26:C26)</f>
        <v>255</v>
      </c>
      <c r="E26" s="5">
        <v>63</v>
      </c>
      <c r="F26" s="10">
        <v>161</v>
      </c>
      <c r="G26" s="10">
        <v>148</v>
      </c>
      <c r="H26" s="11">
        <f>SUM(F26:G26)</f>
        <v>309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128</v>
      </c>
      <c r="C27" s="10">
        <v>128</v>
      </c>
      <c r="D27" s="11">
        <f>SUM(B27:C27)</f>
        <v>256</v>
      </c>
      <c r="E27" s="5">
        <v>64</v>
      </c>
      <c r="F27" s="10">
        <v>206</v>
      </c>
      <c r="G27" s="10">
        <v>194</v>
      </c>
      <c r="H27" s="11">
        <f>SUM(F27:G27)</f>
        <v>400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578</v>
      </c>
      <c r="C28" s="7">
        <f>SUM(C29:C33)</f>
        <v>614</v>
      </c>
      <c r="D28" s="8">
        <f>SUM(D29:D33)</f>
        <v>1192</v>
      </c>
      <c r="E28" s="9" t="s">
        <v>18</v>
      </c>
      <c r="F28" s="7">
        <f>SUM(F29:F33)</f>
        <v>950</v>
      </c>
      <c r="G28" s="7">
        <f>SUM(G29:G33)</f>
        <v>1014</v>
      </c>
      <c r="H28" s="8">
        <f>SUM(H29:H33)</f>
        <v>1964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117</v>
      </c>
      <c r="C29" s="10">
        <v>126</v>
      </c>
      <c r="D29" s="11">
        <f>SUM(B29:C29)</f>
        <v>243</v>
      </c>
      <c r="E29" s="5">
        <v>65</v>
      </c>
      <c r="F29" s="10">
        <v>172</v>
      </c>
      <c r="G29" s="10">
        <v>180</v>
      </c>
      <c r="H29" s="10">
        <f>SUM(F29:G29)</f>
        <v>352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146</v>
      </c>
      <c r="C30" s="10">
        <v>123</v>
      </c>
      <c r="D30" s="11">
        <f>SUM(B30:C30)</f>
        <v>269</v>
      </c>
      <c r="E30" s="5">
        <v>66</v>
      </c>
      <c r="F30" s="10">
        <v>182</v>
      </c>
      <c r="G30" s="10">
        <v>193</v>
      </c>
      <c r="H30" s="10">
        <f>SUM(F30:G30)</f>
        <v>375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106</v>
      </c>
      <c r="C31" s="10">
        <v>128</v>
      </c>
      <c r="D31" s="11">
        <f>SUM(B31:C31)</f>
        <v>234</v>
      </c>
      <c r="E31" s="5">
        <v>67</v>
      </c>
      <c r="F31" s="10">
        <v>202</v>
      </c>
      <c r="G31" s="10">
        <v>220</v>
      </c>
      <c r="H31" s="10">
        <f>SUM(F31:G31)</f>
        <v>422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99</v>
      </c>
      <c r="C32" s="10">
        <v>128</v>
      </c>
      <c r="D32" s="11">
        <f>SUM(B32:C32)</f>
        <v>227</v>
      </c>
      <c r="E32" s="5">
        <v>68</v>
      </c>
      <c r="F32" s="10">
        <v>188</v>
      </c>
      <c r="G32" s="10">
        <v>210</v>
      </c>
      <c r="H32" s="10">
        <f>SUM(F32:G32)</f>
        <v>398</v>
      </c>
      <c r="I32" s="9" t="s">
        <v>4</v>
      </c>
      <c r="J32" s="7">
        <f>B4+B10+B16+B22+B28+B34+B40+B46+B52+F4+F10+F16+F22+F28+F34+F40+F46+F52+J4+J10+J16+J22+J28</f>
        <v>13619</v>
      </c>
      <c r="K32" s="7">
        <f>C4+C10+C16+C22+C28+C34+C40+C46+C52+G4+G10+G16+G22+G28+G34+G40+G46+G52+K4+K10+K16+K22+K28</f>
        <v>14759</v>
      </c>
      <c r="L32" s="7">
        <f>D4+D10+D16+D22+D28+D34+D40+D46+D52+H4+H10+H16+H22+H28+H34+H40+H46+H52+L4+L10+L16+L22 +L28</f>
        <v>28378</v>
      </c>
    </row>
    <row r="33" spans="1:12" x14ac:dyDescent="0.15">
      <c r="A33" s="2">
        <v>24</v>
      </c>
      <c r="B33" s="10">
        <v>110</v>
      </c>
      <c r="C33" s="10">
        <v>109</v>
      </c>
      <c r="D33" s="11">
        <f>SUM(B33:C33)</f>
        <v>219</v>
      </c>
      <c r="E33" s="5">
        <v>69</v>
      </c>
      <c r="F33" s="10">
        <v>206</v>
      </c>
      <c r="G33" s="10">
        <v>211</v>
      </c>
      <c r="H33" s="10">
        <f>SUM(F33:G33)</f>
        <v>417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593</v>
      </c>
      <c r="C34" s="7">
        <f>SUM(C35:C39)</f>
        <v>650</v>
      </c>
      <c r="D34" s="8">
        <f>SUM(D35:D39)</f>
        <v>1243</v>
      </c>
      <c r="E34" s="9" t="s">
        <v>20</v>
      </c>
      <c r="F34" s="7">
        <f>SUM(F35:F39)</f>
        <v>1036</v>
      </c>
      <c r="G34" s="7">
        <f>SUM(G35:G39)</f>
        <v>1162</v>
      </c>
      <c r="H34" s="7">
        <f>SUM(H35:H39)</f>
        <v>2198</v>
      </c>
      <c r="I34" s="14"/>
      <c r="J34" s="15"/>
      <c r="K34" s="15"/>
      <c r="L34" s="15"/>
    </row>
    <row r="35" spans="1:12" x14ac:dyDescent="0.15">
      <c r="A35" s="2">
        <v>25</v>
      </c>
      <c r="B35" s="10">
        <v>114</v>
      </c>
      <c r="C35" s="10">
        <v>137</v>
      </c>
      <c r="D35" s="11">
        <f>SUM(B35:C35)</f>
        <v>251</v>
      </c>
      <c r="E35" s="5">
        <v>70</v>
      </c>
      <c r="F35" s="10">
        <v>223</v>
      </c>
      <c r="G35" s="10">
        <v>245</v>
      </c>
      <c r="H35" s="10">
        <f>SUM(F35:G35)</f>
        <v>468</v>
      </c>
      <c r="I35" s="14"/>
      <c r="J35" s="15"/>
      <c r="K35" s="15"/>
      <c r="L35" s="15"/>
    </row>
    <row r="36" spans="1:12" x14ac:dyDescent="0.15">
      <c r="A36" s="2">
        <v>26</v>
      </c>
      <c r="B36" s="10">
        <v>116</v>
      </c>
      <c r="C36" s="10">
        <v>123</v>
      </c>
      <c r="D36" s="11">
        <f>SUM(B36:C36)</f>
        <v>239</v>
      </c>
      <c r="E36" s="5">
        <v>71</v>
      </c>
      <c r="F36" s="10">
        <v>251</v>
      </c>
      <c r="G36" s="10">
        <v>253</v>
      </c>
      <c r="H36" s="10">
        <f>SUM(F36:G36)</f>
        <v>504</v>
      </c>
      <c r="I36" s="14"/>
      <c r="J36" s="15"/>
      <c r="K36" s="15"/>
      <c r="L36" s="15"/>
    </row>
    <row r="37" spans="1:12" x14ac:dyDescent="0.15">
      <c r="A37" s="2">
        <v>27</v>
      </c>
      <c r="B37" s="10">
        <v>122</v>
      </c>
      <c r="C37" s="10">
        <v>109</v>
      </c>
      <c r="D37" s="11">
        <f>SUM(B37:C37)</f>
        <v>231</v>
      </c>
      <c r="E37" s="5">
        <v>72</v>
      </c>
      <c r="F37" s="10">
        <v>221</v>
      </c>
      <c r="G37" s="10">
        <v>276</v>
      </c>
      <c r="H37" s="10">
        <f>SUM(F37:G37)</f>
        <v>497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115</v>
      </c>
      <c r="C38" s="10">
        <v>128</v>
      </c>
      <c r="D38" s="11">
        <f>SUM(B38:C38)</f>
        <v>243</v>
      </c>
      <c r="E38" s="5">
        <v>73</v>
      </c>
      <c r="F38" s="10">
        <v>230</v>
      </c>
      <c r="G38" s="10">
        <v>235</v>
      </c>
      <c r="H38" s="10">
        <f>SUM(F38:G38)</f>
        <v>465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126</v>
      </c>
      <c r="C39" s="10">
        <v>153</v>
      </c>
      <c r="D39" s="11">
        <f>SUM(B39:C39)</f>
        <v>279</v>
      </c>
      <c r="E39" s="5">
        <v>74</v>
      </c>
      <c r="F39" s="10">
        <v>111</v>
      </c>
      <c r="G39" s="10">
        <v>153</v>
      </c>
      <c r="H39" s="10">
        <f>SUM(F39:G39)</f>
        <v>264</v>
      </c>
      <c r="I39" s="2" t="s">
        <v>29</v>
      </c>
      <c r="J39" s="19">
        <f>SUM(B4,B10,B16)</f>
        <v>1979</v>
      </c>
      <c r="K39" s="19">
        <f>SUM(C4,C10,C16)</f>
        <v>1879</v>
      </c>
      <c r="L39" s="19">
        <f>SUM(D4,D10,D16)</f>
        <v>3858</v>
      </c>
    </row>
    <row r="40" spans="1:12" x14ac:dyDescent="0.15">
      <c r="A40" s="6" t="s">
        <v>21</v>
      </c>
      <c r="B40" s="7">
        <f>SUM(B41:B45)</f>
        <v>743</v>
      </c>
      <c r="C40" s="7">
        <f>SUM(C41:C45)</f>
        <v>696</v>
      </c>
      <c r="D40" s="8">
        <f>SUM(D41:D45)</f>
        <v>1439</v>
      </c>
      <c r="E40" s="9" t="s">
        <v>22</v>
      </c>
      <c r="F40" s="7">
        <f>SUM(F41:F45)</f>
        <v>735</v>
      </c>
      <c r="G40" s="7">
        <f>SUM(G41:G45)</f>
        <v>872</v>
      </c>
      <c r="H40" s="7">
        <f>SUM(H41:H45)</f>
        <v>1607</v>
      </c>
      <c r="I40" s="2" t="s">
        <v>30</v>
      </c>
      <c r="J40" s="19">
        <f>SUM(B22,B28,B34,B40,B46,B52,F4,F10,F16,F22)</f>
        <v>7931</v>
      </c>
      <c r="K40" s="19">
        <f>SUM(C22,C28,C34,C40,C46,C52,G4,G10,G16,G22)</f>
        <v>8020</v>
      </c>
      <c r="L40" s="19">
        <f>SUM(D22,D28,D34,D40,D46,D52,H4,H10,H16,H22)</f>
        <v>15951</v>
      </c>
    </row>
    <row r="41" spans="1:12" x14ac:dyDescent="0.15">
      <c r="A41" s="2">
        <v>30</v>
      </c>
      <c r="B41" s="16">
        <v>130</v>
      </c>
      <c r="C41" s="10">
        <v>139</v>
      </c>
      <c r="D41" s="11">
        <f>SUM(B41:C41)</f>
        <v>269</v>
      </c>
      <c r="E41" s="5">
        <v>75</v>
      </c>
      <c r="F41" s="10">
        <v>138</v>
      </c>
      <c r="G41" s="10">
        <v>170</v>
      </c>
      <c r="H41" s="10">
        <f>SUM(F41:G41)</f>
        <v>308</v>
      </c>
      <c r="I41" s="2" t="s">
        <v>31</v>
      </c>
      <c r="J41" s="19">
        <f>SUM(F28,F34,F40,F46,F52,J4,J10,J16,J22)</f>
        <v>3709</v>
      </c>
      <c r="K41" s="19">
        <f>SUM(G28,G34,G40,G46,G52,K4,K10,K16,K22,K28)</f>
        <v>4860</v>
      </c>
      <c r="L41" s="19">
        <f>SUM(H28,H34,H40,H46,H52,L4,L10,L16,L22+L28)</f>
        <v>8569</v>
      </c>
    </row>
    <row r="42" spans="1:12" x14ac:dyDescent="0.15">
      <c r="A42" s="2">
        <v>31</v>
      </c>
      <c r="B42" s="10">
        <v>133</v>
      </c>
      <c r="C42" s="10">
        <v>132</v>
      </c>
      <c r="D42" s="11">
        <f>SUM(B42:C42)</f>
        <v>265</v>
      </c>
      <c r="E42" s="5">
        <v>76</v>
      </c>
      <c r="F42" s="10">
        <v>180</v>
      </c>
      <c r="G42" s="10">
        <v>194</v>
      </c>
      <c r="H42" s="10">
        <f>SUM(F42:G42)</f>
        <v>374</v>
      </c>
      <c r="I42" s="20" t="s">
        <v>32</v>
      </c>
      <c r="J42" s="19">
        <f>SUM(F28,F34)</f>
        <v>1986</v>
      </c>
      <c r="K42" s="19">
        <f>SUM(G28,G34)</f>
        <v>2176</v>
      </c>
      <c r="L42" s="19">
        <f>SUM(H28,H34)</f>
        <v>4162</v>
      </c>
    </row>
    <row r="43" spans="1:12" x14ac:dyDescent="0.15">
      <c r="A43" s="2">
        <v>32</v>
      </c>
      <c r="B43" s="10">
        <v>163</v>
      </c>
      <c r="C43" s="10">
        <v>146</v>
      </c>
      <c r="D43" s="11">
        <f>SUM(B43:C43)</f>
        <v>309</v>
      </c>
      <c r="E43" s="5">
        <v>77</v>
      </c>
      <c r="F43" s="10">
        <v>139</v>
      </c>
      <c r="G43" s="10">
        <v>170</v>
      </c>
      <c r="H43" s="10">
        <f>SUM(F43:G43)</f>
        <v>309</v>
      </c>
      <c r="I43" s="20" t="s">
        <v>33</v>
      </c>
      <c r="J43" s="19">
        <f>SUM(F40,F46,F52,J4,J10,J16,J22,J28)</f>
        <v>1723</v>
      </c>
      <c r="K43" s="19">
        <f>SUM(G40,G46,G52,K4,K10,K16,K22,K28)</f>
        <v>2684</v>
      </c>
      <c r="L43" s="19">
        <f>SUM(H40,H46,H52,L4,L10,L16,L22,L28)</f>
        <v>4407</v>
      </c>
    </row>
    <row r="44" spans="1:12" x14ac:dyDescent="0.15">
      <c r="A44" s="2">
        <v>33</v>
      </c>
      <c r="B44" s="10">
        <v>162</v>
      </c>
      <c r="C44" s="10">
        <v>146</v>
      </c>
      <c r="D44" s="11">
        <f>SUM(B44:C44)</f>
        <v>308</v>
      </c>
      <c r="E44" s="5">
        <v>78</v>
      </c>
      <c r="F44" s="10">
        <v>134</v>
      </c>
      <c r="G44" s="10">
        <v>150</v>
      </c>
      <c r="H44" s="10">
        <f>SUM(F44:G44)</f>
        <v>284</v>
      </c>
      <c r="I44" s="14"/>
      <c r="J44" s="15"/>
      <c r="K44" s="15"/>
      <c r="L44" s="15"/>
    </row>
    <row r="45" spans="1:12" x14ac:dyDescent="0.15">
      <c r="A45" s="2">
        <v>34</v>
      </c>
      <c r="B45" s="10">
        <v>155</v>
      </c>
      <c r="C45" s="10">
        <v>133</v>
      </c>
      <c r="D45" s="11">
        <f>SUM(B45:C45)</f>
        <v>288</v>
      </c>
      <c r="E45" s="5">
        <v>79</v>
      </c>
      <c r="F45" s="10">
        <v>144</v>
      </c>
      <c r="G45" s="10">
        <v>188</v>
      </c>
      <c r="H45" s="10">
        <f>SUM(F45:G45)</f>
        <v>332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846</v>
      </c>
      <c r="C46" s="7">
        <f>SUM(C47:C51)</f>
        <v>835</v>
      </c>
      <c r="D46" s="8">
        <f>SUM(D47:D51)</f>
        <v>1681</v>
      </c>
      <c r="E46" s="9" t="s">
        <v>24</v>
      </c>
      <c r="F46" s="7">
        <f>SUM(F47:F51)</f>
        <v>521</v>
      </c>
      <c r="G46" s="7">
        <f>SUM(G47:G51)</f>
        <v>711</v>
      </c>
      <c r="H46" s="7">
        <f>SUM(H47:H51)</f>
        <v>1232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150</v>
      </c>
      <c r="C47" s="10">
        <v>139</v>
      </c>
      <c r="D47" s="11">
        <f>SUM(B47:C47)</f>
        <v>289</v>
      </c>
      <c r="E47" s="5">
        <v>80</v>
      </c>
      <c r="F47" s="10">
        <v>122</v>
      </c>
      <c r="G47" s="10">
        <v>146</v>
      </c>
      <c r="H47" s="10">
        <f>SUM(F47:G47)</f>
        <v>268</v>
      </c>
      <c r="I47" s="2" t="s">
        <v>29</v>
      </c>
      <c r="J47" s="21">
        <f>ROUND(J39/$J$32*100,1)</f>
        <v>14.5</v>
      </c>
      <c r="K47" s="21">
        <f>ROUND(K39/$K$32*100,1)</f>
        <v>12.7</v>
      </c>
      <c r="L47" s="21">
        <f>ROUND(L39/$L$32*100,1)</f>
        <v>13.6</v>
      </c>
    </row>
    <row r="48" spans="1:12" x14ac:dyDescent="0.15">
      <c r="A48" s="2">
        <v>36</v>
      </c>
      <c r="B48" s="16">
        <v>185</v>
      </c>
      <c r="C48" s="10">
        <v>172</v>
      </c>
      <c r="D48" s="11">
        <f>SUM(B48:C48)</f>
        <v>357</v>
      </c>
      <c r="E48" s="5">
        <v>81</v>
      </c>
      <c r="F48" s="10">
        <v>104</v>
      </c>
      <c r="G48" s="10">
        <v>160</v>
      </c>
      <c r="H48" s="10">
        <f>SUM(F48:G48)</f>
        <v>264</v>
      </c>
      <c r="I48" s="2" t="s">
        <v>30</v>
      </c>
      <c r="J48" s="21">
        <f>ROUND(J40/$J$32*100,1)</f>
        <v>58.2</v>
      </c>
      <c r="K48" s="21">
        <f>ROUND(K40/$K$32*100,1)</f>
        <v>54.3</v>
      </c>
      <c r="L48" s="21">
        <f>ROUND(L40/$L$32*100,1)</f>
        <v>56.2</v>
      </c>
    </row>
    <row r="49" spans="1:12" x14ac:dyDescent="0.15">
      <c r="A49" s="2">
        <v>37</v>
      </c>
      <c r="B49" s="10">
        <v>178</v>
      </c>
      <c r="C49" s="10">
        <v>180</v>
      </c>
      <c r="D49" s="11">
        <f>SUM(B49:C49)</f>
        <v>358</v>
      </c>
      <c r="E49" s="5">
        <v>82</v>
      </c>
      <c r="F49" s="10">
        <v>102</v>
      </c>
      <c r="G49" s="10">
        <v>124</v>
      </c>
      <c r="H49" s="10">
        <f>SUM(F49:G49)</f>
        <v>226</v>
      </c>
      <c r="I49" s="2" t="s">
        <v>31</v>
      </c>
      <c r="J49" s="21">
        <f>ROUND(J41/$J$32*100,1)</f>
        <v>27.2</v>
      </c>
      <c r="K49" s="21">
        <f>ROUND(K41/$K$32*100,1)</f>
        <v>32.9</v>
      </c>
      <c r="L49" s="21">
        <f>ROUND(L41/$L$32*100,2)</f>
        <v>30.2</v>
      </c>
    </row>
    <row r="50" spans="1:12" x14ac:dyDescent="0.15">
      <c r="A50" s="2">
        <v>38</v>
      </c>
      <c r="B50" s="10">
        <v>169</v>
      </c>
      <c r="C50" s="10">
        <v>182</v>
      </c>
      <c r="D50" s="11">
        <f>SUM(B50:C50)</f>
        <v>351</v>
      </c>
      <c r="E50" s="5">
        <v>83</v>
      </c>
      <c r="F50" s="10">
        <v>94</v>
      </c>
      <c r="G50" s="10">
        <v>161</v>
      </c>
      <c r="H50" s="10">
        <f>SUM(F50:G50)</f>
        <v>255</v>
      </c>
      <c r="I50" s="20" t="s">
        <v>32</v>
      </c>
      <c r="J50" s="21">
        <f>ROUND(J42/$J$32*100,1)</f>
        <v>14.6</v>
      </c>
      <c r="K50" s="21">
        <f>ROUND(K42/$K$32*100,1)</f>
        <v>14.7</v>
      </c>
      <c r="L50" s="21">
        <f>ROUND(L42/$L$32*100,1)</f>
        <v>14.7</v>
      </c>
    </row>
    <row r="51" spans="1:12" x14ac:dyDescent="0.15">
      <c r="A51" s="2">
        <v>39</v>
      </c>
      <c r="B51" s="10">
        <v>164</v>
      </c>
      <c r="C51" s="10">
        <v>162</v>
      </c>
      <c r="D51" s="11">
        <f>SUM(B51:C51)</f>
        <v>326</v>
      </c>
      <c r="E51" s="5">
        <v>84</v>
      </c>
      <c r="F51" s="10">
        <v>99</v>
      </c>
      <c r="G51" s="10">
        <v>120</v>
      </c>
      <c r="H51" s="10">
        <f>SUM(F51:G51)</f>
        <v>219</v>
      </c>
      <c r="I51" s="20" t="s">
        <v>33</v>
      </c>
      <c r="J51" s="21">
        <f>ROUND(J43/$J$32*100,1)</f>
        <v>12.7</v>
      </c>
      <c r="K51" s="21">
        <f>ROUND(K43/$K$32*100,1)</f>
        <v>18.2</v>
      </c>
      <c r="L51" s="21">
        <f>ROUND(L43/$L$32*100,1)</f>
        <v>15.5</v>
      </c>
    </row>
    <row r="52" spans="1:12" x14ac:dyDescent="0.15">
      <c r="A52" s="6" t="s">
        <v>25</v>
      </c>
      <c r="B52" s="7">
        <f>SUM(B53:B57)</f>
        <v>967</v>
      </c>
      <c r="C52" s="7">
        <f>SUM(C53:C57)</f>
        <v>928</v>
      </c>
      <c r="D52" s="8">
        <f>SUM(D53:D57)</f>
        <v>1895</v>
      </c>
      <c r="E52" s="9" t="s">
        <v>26</v>
      </c>
      <c r="F52" s="7">
        <f>SUM(F53:F57)</f>
        <v>319</v>
      </c>
      <c r="G52" s="7">
        <f>SUM(G53:G57)</f>
        <v>592</v>
      </c>
      <c r="H52" s="7">
        <f>SUM(H53:H57)</f>
        <v>911</v>
      </c>
      <c r="I52" s="14"/>
      <c r="J52" s="15"/>
      <c r="K52" s="15"/>
      <c r="L52" s="15"/>
    </row>
    <row r="53" spans="1:12" x14ac:dyDescent="0.15">
      <c r="A53" s="2">
        <v>40</v>
      </c>
      <c r="B53" s="10">
        <v>173</v>
      </c>
      <c r="C53" s="10">
        <v>182</v>
      </c>
      <c r="D53" s="11">
        <f>SUM(B53:C53)</f>
        <v>355</v>
      </c>
      <c r="E53" s="5">
        <v>85</v>
      </c>
      <c r="F53" s="10">
        <v>68</v>
      </c>
      <c r="G53" s="10">
        <v>150</v>
      </c>
      <c r="H53" s="10">
        <f>SUM(F53:G53)</f>
        <v>218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173</v>
      </c>
      <c r="C54" s="10">
        <v>162</v>
      </c>
      <c r="D54" s="11">
        <f>SUM(B54:C54)</f>
        <v>335</v>
      </c>
      <c r="E54" s="5">
        <v>86</v>
      </c>
      <c r="F54" s="10">
        <v>68</v>
      </c>
      <c r="G54" s="10">
        <v>119</v>
      </c>
      <c r="H54" s="10">
        <f>SUM(F54:G54)</f>
        <v>187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199</v>
      </c>
      <c r="C55" s="10">
        <v>158</v>
      </c>
      <c r="D55" s="11">
        <f>SUM(B55:C55)</f>
        <v>357</v>
      </c>
      <c r="E55" s="5">
        <v>87</v>
      </c>
      <c r="F55" s="10">
        <v>81</v>
      </c>
      <c r="G55" s="10">
        <v>107</v>
      </c>
      <c r="H55" s="10">
        <f>SUM(F55:G55)</f>
        <v>188</v>
      </c>
      <c r="I55" s="1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45.500110140245248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48.871197235585065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47.253365282965675</v>
      </c>
    </row>
    <row r="56" spans="1:12" x14ac:dyDescent="0.15">
      <c r="A56" s="2">
        <v>43</v>
      </c>
      <c r="B56" s="10">
        <v>199</v>
      </c>
      <c r="C56" s="23">
        <v>211</v>
      </c>
      <c r="D56" s="11">
        <f>SUM(B56:C56)</f>
        <v>410</v>
      </c>
      <c r="E56" s="5">
        <v>88</v>
      </c>
      <c r="F56" s="10">
        <v>63</v>
      </c>
      <c r="G56" s="10">
        <v>110</v>
      </c>
      <c r="H56" s="10">
        <f>SUM(F56:G56)</f>
        <v>173</v>
      </c>
      <c r="I56" s="14"/>
      <c r="J56" s="15"/>
      <c r="K56" s="15"/>
      <c r="L56" s="15"/>
    </row>
    <row r="57" spans="1:12" x14ac:dyDescent="0.15">
      <c r="A57" s="2">
        <v>44</v>
      </c>
      <c r="B57" s="10">
        <v>223</v>
      </c>
      <c r="C57" s="10">
        <v>215</v>
      </c>
      <c r="D57" s="11">
        <f>SUM(B57:C57)</f>
        <v>438</v>
      </c>
      <c r="E57" s="5">
        <v>89</v>
      </c>
      <c r="F57" s="10">
        <v>39</v>
      </c>
      <c r="G57" s="10">
        <v>106</v>
      </c>
      <c r="H57" s="10">
        <f>SUM(F57:G57)</f>
        <v>145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2"/>
      <c r="J59" s="15"/>
      <c r="K59" s="15"/>
      <c r="L59" s="15"/>
    </row>
    <row r="60" spans="1:12" x14ac:dyDescent="0.15">
      <c r="C60" s="22"/>
    </row>
    <row r="61" spans="1:12" x14ac:dyDescent="0.15">
      <c r="C61" s="22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44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623</v>
      </c>
      <c r="C4" s="7">
        <f>SUM(C5:C9)</f>
        <v>550</v>
      </c>
      <c r="D4" s="8">
        <f>SUM(D5:D9)</f>
        <v>1173</v>
      </c>
      <c r="E4" s="9" t="s">
        <v>6</v>
      </c>
      <c r="F4" s="7">
        <f>SUM(F5:F9)</f>
        <v>999</v>
      </c>
      <c r="G4" s="7">
        <f>SUM(G5:G9)</f>
        <v>1015</v>
      </c>
      <c r="H4" s="8">
        <f>SUM(H5:H9)</f>
        <v>2014</v>
      </c>
      <c r="I4" s="9" t="s">
        <v>7</v>
      </c>
      <c r="J4" s="7">
        <f>SUM(J5:J9)</f>
        <v>125</v>
      </c>
      <c r="K4" s="7">
        <f>SUM(K5:K9)</f>
        <v>370</v>
      </c>
      <c r="L4" s="7">
        <f>SUM(L5:L9)</f>
        <v>495</v>
      </c>
    </row>
    <row r="5" spans="1:12" x14ac:dyDescent="0.15">
      <c r="A5" s="2">
        <v>0</v>
      </c>
      <c r="B5" s="10">
        <v>91</v>
      </c>
      <c r="C5" s="10">
        <v>104</v>
      </c>
      <c r="D5" s="11">
        <f>SUM(B5:C5)</f>
        <v>195</v>
      </c>
      <c r="E5" s="5">
        <v>45</v>
      </c>
      <c r="F5" s="10">
        <v>205</v>
      </c>
      <c r="G5" s="10">
        <v>227</v>
      </c>
      <c r="H5" s="11">
        <f>SUM(F5:G5)</f>
        <v>432</v>
      </c>
      <c r="I5" s="5">
        <v>90</v>
      </c>
      <c r="J5" s="10">
        <v>39</v>
      </c>
      <c r="K5" s="10">
        <v>93</v>
      </c>
      <c r="L5" s="10">
        <f>SUM(J5:K5)</f>
        <v>132</v>
      </c>
    </row>
    <row r="6" spans="1:12" x14ac:dyDescent="0.15">
      <c r="A6" s="2">
        <v>1</v>
      </c>
      <c r="B6" s="10">
        <v>137</v>
      </c>
      <c r="C6" s="10">
        <v>99</v>
      </c>
      <c r="D6" s="11">
        <f>SUM(B6:C6)</f>
        <v>236</v>
      </c>
      <c r="E6" s="5">
        <v>46</v>
      </c>
      <c r="F6" s="10">
        <v>192</v>
      </c>
      <c r="G6" s="10">
        <v>203</v>
      </c>
      <c r="H6" s="11">
        <f>SUM(F6:G6)</f>
        <v>395</v>
      </c>
      <c r="I6" s="5">
        <v>91</v>
      </c>
      <c r="J6" s="10">
        <v>27</v>
      </c>
      <c r="K6" s="10">
        <v>102</v>
      </c>
      <c r="L6" s="10">
        <f>SUM(J6:K6)</f>
        <v>129</v>
      </c>
    </row>
    <row r="7" spans="1:12" x14ac:dyDescent="0.15">
      <c r="A7" s="2">
        <v>2</v>
      </c>
      <c r="B7" s="10">
        <v>133</v>
      </c>
      <c r="C7" s="10">
        <v>127</v>
      </c>
      <c r="D7" s="11">
        <f>SUM(B7:C7)</f>
        <v>260</v>
      </c>
      <c r="E7" s="5">
        <v>47</v>
      </c>
      <c r="F7" s="10">
        <v>183</v>
      </c>
      <c r="G7" s="10">
        <v>200</v>
      </c>
      <c r="H7" s="11">
        <f>SUM(F7:G7)</f>
        <v>383</v>
      </c>
      <c r="I7" s="5">
        <v>92</v>
      </c>
      <c r="J7" s="10">
        <v>28</v>
      </c>
      <c r="K7" s="10">
        <v>68</v>
      </c>
      <c r="L7" s="10">
        <f>SUM(J7:K7)</f>
        <v>96</v>
      </c>
    </row>
    <row r="8" spans="1:12" x14ac:dyDescent="0.15">
      <c r="A8" s="2">
        <v>3</v>
      </c>
      <c r="B8" s="10">
        <v>136</v>
      </c>
      <c r="C8" s="10">
        <v>109</v>
      </c>
      <c r="D8" s="11">
        <f>SUM(B8:C8)</f>
        <v>245</v>
      </c>
      <c r="E8" s="5">
        <v>48</v>
      </c>
      <c r="F8" s="10">
        <v>211</v>
      </c>
      <c r="G8" s="10">
        <v>192</v>
      </c>
      <c r="H8" s="11">
        <f>SUM(F8:G8)</f>
        <v>403</v>
      </c>
      <c r="I8" s="5">
        <v>93</v>
      </c>
      <c r="J8" s="10">
        <v>18</v>
      </c>
      <c r="K8" s="10">
        <v>56</v>
      </c>
      <c r="L8" s="10">
        <f>SUM(J8:K8)</f>
        <v>74</v>
      </c>
    </row>
    <row r="9" spans="1:12" x14ac:dyDescent="0.15">
      <c r="A9" s="2">
        <v>4</v>
      </c>
      <c r="B9" s="10">
        <v>126</v>
      </c>
      <c r="C9" s="10">
        <v>111</v>
      </c>
      <c r="D9" s="11">
        <f>SUM(B9:C9)</f>
        <v>237</v>
      </c>
      <c r="E9" s="5">
        <v>49</v>
      </c>
      <c r="F9" s="10">
        <v>208</v>
      </c>
      <c r="G9" s="10">
        <v>193</v>
      </c>
      <c r="H9" s="11">
        <f>SUM(F9:G9)</f>
        <v>401</v>
      </c>
      <c r="I9" s="5">
        <v>94</v>
      </c>
      <c r="J9" s="10">
        <v>13</v>
      </c>
      <c r="K9" s="10">
        <v>51</v>
      </c>
      <c r="L9" s="10">
        <f>SUM(J9:K9)</f>
        <v>64</v>
      </c>
    </row>
    <row r="10" spans="1:12" x14ac:dyDescent="0.15">
      <c r="A10" s="6" t="s">
        <v>8</v>
      </c>
      <c r="B10" s="7">
        <f>SUM(B11:B15)</f>
        <v>657</v>
      </c>
      <c r="C10" s="7">
        <f>SUM(C11:C15)</f>
        <v>661</v>
      </c>
      <c r="D10" s="8">
        <f>SUM(D11:D15)</f>
        <v>1318</v>
      </c>
      <c r="E10" s="9" t="s">
        <v>9</v>
      </c>
      <c r="F10" s="7">
        <f>SUM(F11:F15)</f>
        <v>832</v>
      </c>
      <c r="G10" s="7">
        <f>SUM(G11:G15)</f>
        <v>873</v>
      </c>
      <c r="H10" s="8">
        <f>SUM(H11:H15)</f>
        <v>1705</v>
      </c>
      <c r="I10" s="9" t="s">
        <v>10</v>
      </c>
      <c r="J10" s="7">
        <f>SUM(J11:J15)</f>
        <v>17</v>
      </c>
      <c r="K10" s="7">
        <f>SUM(K11:K15)</f>
        <v>123</v>
      </c>
      <c r="L10" s="7">
        <f>SUM(L11:L15)</f>
        <v>140</v>
      </c>
    </row>
    <row r="11" spans="1:12" x14ac:dyDescent="0.15">
      <c r="A11" s="2">
        <v>5</v>
      </c>
      <c r="B11" s="10">
        <v>125</v>
      </c>
      <c r="C11" s="10">
        <v>121</v>
      </c>
      <c r="D11" s="11">
        <f>SUM(B11:C11)</f>
        <v>246</v>
      </c>
      <c r="E11" s="5">
        <v>50</v>
      </c>
      <c r="F11" s="10">
        <v>191</v>
      </c>
      <c r="G11" s="10">
        <v>187</v>
      </c>
      <c r="H11" s="11">
        <f>SUM(F11:G11)</f>
        <v>378</v>
      </c>
      <c r="I11" s="5">
        <v>95</v>
      </c>
      <c r="J11" s="10">
        <v>8</v>
      </c>
      <c r="K11" s="10">
        <v>44</v>
      </c>
      <c r="L11" s="10">
        <f>SUM(J11:K11)</f>
        <v>52</v>
      </c>
    </row>
    <row r="12" spans="1:12" x14ac:dyDescent="0.15">
      <c r="A12" s="2">
        <v>6</v>
      </c>
      <c r="B12" s="10">
        <v>124</v>
      </c>
      <c r="C12" s="10">
        <v>132</v>
      </c>
      <c r="D12" s="11">
        <f>SUM(B12:C12)</f>
        <v>256</v>
      </c>
      <c r="E12" s="5">
        <v>51</v>
      </c>
      <c r="F12" s="10">
        <v>187</v>
      </c>
      <c r="G12" s="10">
        <v>185</v>
      </c>
      <c r="H12" s="11">
        <f>SUM(F12:G12)</f>
        <v>372</v>
      </c>
      <c r="I12" s="5">
        <v>96</v>
      </c>
      <c r="J12" s="10">
        <v>5</v>
      </c>
      <c r="K12" s="10">
        <v>32</v>
      </c>
      <c r="L12" s="10">
        <f>SUM(J12:K12)</f>
        <v>37</v>
      </c>
    </row>
    <row r="13" spans="1:12" x14ac:dyDescent="0.15">
      <c r="A13" s="2">
        <v>7</v>
      </c>
      <c r="B13" s="10">
        <v>136</v>
      </c>
      <c r="C13" s="10">
        <v>128</v>
      </c>
      <c r="D13" s="11">
        <f>SUM(B13:C13)</f>
        <v>264</v>
      </c>
      <c r="E13" s="5">
        <v>52</v>
      </c>
      <c r="F13" s="10">
        <v>164</v>
      </c>
      <c r="G13" s="16">
        <v>169</v>
      </c>
      <c r="H13" s="11">
        <f>SUM(F13:G13)</f>
        <v>333</v>
      </c>
      <c r="I13" s="5">
        <v>97</v>
      </c>
      <c r="J13" s="10">
        <v>2</v>
      </c>
      <c r="K13" s="10">
        <v>25</v>
      </c>
      <c r="L13" s="10">
        <f>SUM(J13:K13)</f>
        <v>27</v>
      </c>
    </row>
    <row r="14" spans="1:12" x14ac:dyDescent="0.15">
      <c r="A14" s="2">
        <v>8</v>
      </c>
      <c r="B14" s="10">
        <v>122</v>
      </c>
      <c r="C14" s="10">
        <v>136</v>
      </c>
      <c r="D14" s="11">
        <f>SUM(B14:C14)</f>
        <v>258</v>
      </c>
      <c r="E14" s="5">
        <v>53</v>
      </c>
      <c r="F14" s="10">
        <v>178</v>
      </c>
      <c r="G14" s="10">
        <v>200</v>
      </c>
      <c r="H14" s="11">
        <f>SUM(F14:G14)</f>
        <v>378</v>
      </c>
      <c r="I14" s="5">
        <v>98</v>
      </c>
      <c r="J14" s="10">
        <v>1</v>
      </c>
      <c r="K14" s="10">
        <v>12</v>
      </c>
      <c r="L14" s="10">
        <f>SUM(J14:K14)</f>
        <v>13</v>
      </c>
    </row>
    <row r="15" spans="1:12" x14ac:dyDescent="0.15">
      <c r="A15" s="2">
        <v>9</v>
      </c>
      <c r="B15" s="10">
        <v>150</v>
      </c>
      <c r="C15" s="10">
        <v>144</v>
      </c>
      <c r="D15" s="11">
        <f>SUM(B15:C15)</f>
        <v>294</v>
      </c>
      <c r="E15" s="5">
        <v>54</v>
      </c>
      <c r="F15" s="10">
        <v>112</v>
      </c>
      <c r="G15" s="10">
        <v>132</v>
      </c>
      <c r="H15" s="11">
        <f>SUM(F15:G15)</f>
        <v>244</v>
      </c>
      <c r="I15" s="5">
        <v>99</v>
      </c>
      <c r="J15" s="10">
        <v>1</v>
      </c>
      <c r="K15" s="10">
        <v>10</v>
      </c>
      <c r="L15" s="10">
        <f>SUM(J15:K15)</f>
        <v>11</v>
      </c>
    </row>
    <row r="16" spans="1:12" x14ac:dyDescent="0.15">
      <c r="A16" s="6" t="s">
        <v>11</v>
      </c>
      <c r="B16" s="7">
        <f>SUM(B17:B21)</f>
        <v>685</v>
      </c>
      <c r="C16" s="7">
        <f>SUM(C17:C21)</f>
        <v>665</v>
      </c>
      <c r="D16" s="8">
        <f>SUM(D17:D21)</f>
        <v>1350</v>
      </c>
      <c r="E16" s="9" t="s">
        <v>12</v>
      </c>
      <c r="F16" s="7">
        <f>SUM(F17:F21)</f>
        <v>805</v>
      </c>
      <c r="G16" s="7">
        <f>SUM(G17:G21)</f>
        <v>849</v>
      </c>
      <c r="H16" s="8">
        <f>SUM(H17:H21)</f>
        <v>1654</v>
      </c>
      <c r="I16" s="9" t="s">
        <v>13</v>
      </c>
      <c r="J16" s="7">
        <f>SUM(J17:J21)</f>
        <v>6</v>
      </c>
      <c r="K16" s="7">
        <f>SUM(K17:K21)</f>
        <v>17</v>
      </c>
      <c r="L16" s="7">
        <f>SUM(L17:L21)</f>
        <v>23</v>
      </c>
    </row>
    <row r="17" spans="1:12" x14ac:dyDescent="0.15">
      <c r="A17" s="2">
        <v>10</v>
      </c>
      <c r="B17" s="10">
        <v>123</v>
      </c>
      <c r="C17" s="10">
        <v>120</v>
      </c>
      <c r="D17" s="11">
        <f>SUM(B17:C17)</f>
        <v>243</v>
      </c>
      <c r="E17" s="5">
        <v>55</v>
      </c>
      <c r="F17" s="10">
        <v>171</v>
      </c>
      <c r="G17" s="10">
        <v>175</v>
      </c>
      <c r="H17" s="11">
        <f>SUM(F17:G17)</f>
        <v>346</v>
      </c>
      <c r="I17" s="5">
        <v>100</v>
      </c>
      <c r="J17" s="10">
        <v>4</v>
      </c>
      <c r="K17" s="16">
        <v>4</v>
      </c>
      <c r="L17" s="10">
        <f>SUM(J17:K17)</f>
        <v>8</v>
      </c>
    </row>
    <row r="18" spans="1:12" x14ac:dyDescent="0.15">
      <c r="A18" s="2">
        <v>11</v>
      </c>
      <c r="B18" s="10">
        <v>124</v>
      </c>
      <c r="C18" s="10">
        <v>120</v>
      </c>
      <c r="D18" s="11">
        <f>SUM(B18:C18)</f>
        <v>244</v>
      </c>
      <c r="E18" s="5">
        <v>56</v>
      </c>
      <c r="F18" s="10">
        <v>170</v>
      </c>
      <c r="G18" s="10">
        <v>182</v>
      </c>
      <c r="H18" s="11">
        <f>SUM(F18:G18)</f>
        <v>352</v>
      </c>
      <c r="I18" s="5">
        <v>101</v>
      </c>
      <c r="J18" s="10">
        <v>2</v>
      </c>
      <c r="K18" s="10">
        <v>8</v>
      </c>
      <c r="L18" s="10">
        <f>SUM(J18:K18)</f>
        <v>10</v>
      </c>
    </row>
    <row r="19" spans="1:12" x14ac:dyDescent="0.15">
      <c r="A19" s="2">
        <v>12</v>
      </c>
      <c r="B19" s="10">
        <v>141</v>
      </c>
      <c r="C19" s="10">
        <v>137</v>
      </c>
      <c r="D19" s="11">
        <f>SUM(B19:C19)</f>
        <v>278</v>
      </c>
      <c r="E19" s="5">
        <v>57</v>
      </c>
      <c r="F19" s="10">
        <v>170</v>
      </c>
      <c r="G19" s="10">
        <v>164</v>
      </c>
      <c r="H19" s="11">
        <f>SUM(F19:G19)</f>
        <v>334</v>
      </c>
      <c r="I19" s="5">
        <v>102</v>
      </c>
      <c r="J19" s="10">
        <v>0</v>
      </c>
      <c r="K19" s="10">
        <v>2</v>
      </c>
      <c r="L19" s="10">
        <f>SUM(J19:K19)</f>
        <v>2</v>
      </c>
    </row>
    <row r="20" spans="1:12" x14ac:dyDescent="0.15">
      <c r="A20" s="2">
        <v>13</v>
      </c>
      <c r="B20" s="10">
        <v>160</v>
      </c>
      <c r="C20" s="10">
        <v>143</v>
      </c>
      <c r="D20" s="11">
        <f>SUM(B20:C20)</f>
        <v>303</v>
      </c>
      <c r="E20" s="5">
        <v>58</v>
      </c>
      <c r="F20" s="10">
        <v>146</v>
      </c>
      <c r="G20" s="10">
        <v>170</v>
      </c>
      <c r="H20" s="11">
        <f>SUM(F20:G20)</f>
        <v>316</v>
      </c>
      <c r="I20" s="5">
        <v>103</v>
      </c>
      <c r="J20" s="10">
        <v>0</v>
      </c>
      <c r="K20" s="10">
        <v>1</v>
      </c>
      <c r="L20" s="10">
        <f>SUM(J20:K20)</f>
        <v>1</v>
      </c>
    </row>
    <row r="21" spans="1:12" x14ac:dyDescent="0.15">
      <c r="A21" s="2">
        <v>14</v>
      </c>
      <c r="B21" s="10">
        <v>137</v>
      </c>
      <c r="C21" s="10">
        <v>145</v>
      </c>
      <c r="D21" s="11">
        <f>SUM(B21:C21)</f>
        <v>282</v>
      </c>
      <c r="E21" s="5">
        <v>59</v>
      </c>
      <c r="F21" s="10">
        <v>148</v>
      </c>
      <c r="G21" s="10">
        <v>158</v>
      </c>
      <c r="H21" s="11">
        <f>SUM(F21:G21)</f>
        <v>306</v>
      </c>
      <c r="I21" s="5">
        <v>104</v>
      </c>
      <c r="J21" s="10">
        <v>0</v>
      </c>
      <c r="K21" s="10">
        <v>2</v>
      </c>
      <c r="L21" s="10">
        <f>SUM(J21:K21)</f>
        <v>2</v>
      </c>
    </row>
    <row r="22" spans="1:12" x14ac:dyDescent="0.15">
      <c r="A22" s="6" t="s">
        <v>14</v>
      </c>
      <c r="B22" s="7">
        <f>SUM(B23:B27)</f>
        <v>701</v>
      </c>
      <c r="C22" s="7">
        <f>SUM(C23:C27)</f>
        <v>667</v>
      </c>
      <c r="D22" s="8">
        <f>SUM(D23:D27)</f>
        <v>1368</v>
      </c>
      <c r="E22" s="9" t="s">
        <v>15</v>
      </c>
      <c r="F22" s="7">
        <f>SUM(F23:F27)</f>
        <v>875</v>
      </c>
      <c r="G22" s="7">
        <f>SUM(G23:G27)</f>
        <v>903</v>
      </c>
      <c r="H22" s="8">
        <f>SUM(H23:H27)</f>
        <v>1778</v>
      </c>
      <c r="I22" s="9" t="s">
        <v>16</v>
      </c>
      <c r="J22" s="7">
        <f>SUM(J23:J27)</f>
        <v>0</v>
      </c>
      <c r="K22" s="7">
        <f>SUM(K23:K27)</f>
        <v>1</v>
      </c>
      <c r="L22" s="7">
        <f>SUM(L23:L27)</f>
        <v>1</v>
      </c>
    </row>
    <row r="23" spans="1:12" x14ac:dyDescent="0.15">
      <c r="A23" s="2">
        <v>15</v>
      </c>
      <c r="B23" s="10">
        <v>170</v>
      </c>
      <c r="C23" s="10">
        <v>125</v>
      </c>
      <c r="D23" s="11">
        <f>SUM(B23:C23)</f>
        <v>295</v>
      </c>
      <c r="E23" s="5">
        <v>60</v>
      </c>
      <c r="F23" s="16">
        <v>158</v>
      </c>
      <c r="G23" s="10">
        <v>166</v>
      </c>
      <c r="H23" s="11">
        <f>SUM(F23:G23)</f>
        <v>324</v>
      </c>
      <c r="I23" s="5">
        <v>105</v>
      </c>
      <c r="J23" s="10">
        <v>0</v>
      </c>
      <c r="K23" s="10">
        <v>1</v>
      </c>
      <c r="L23" s="10">
        <f>SUM(J23:K23)</f>
        <v>1</v>
      </c>
    </row>
    <row r="24" spans="1:12" x14ac:dyDescent="0.15">
      <c r="A24" s="2">
        <v>16</v>
      </c>
      <c r="B24" s="10">
        <v>128</v>
      </c>
      <c r="C24" s="10">
        <v>141</v>
      </c>
      <c r="D24" s="11">
        <f>SUM(B24:C24)</f>
        <v>269</v>
      </c>
      <c r="E24" s="5">
        <v>61</v>
      </c>
      <c r="F24" s="10">
        <v>185</v>
      </c>
      <c r="G24" s="10">
        <v>188</v>
      </c>
      <c r="H24" s="11">
        <f>SUM(F24:G24)</f>
        <v>373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155</v>
      </c>
      <c r="C25" s="10">
        <v>134</v>
      </c>
      <c r="D25" s="11">
        <f>SUM(B25:C25)</f>
        <v>289</v>
      </c>
      <c r="E25" s="5">
        <v>62</v>
      </c>
      <c r="F25" s="10">
        <v>170</v>
      </c>
      <c r="G25" s="10">
        <v>197</v>
      </c>
      <c r="H25" s="11">
        <f>SUM(F25:G25)</f>
        <v>367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122</v>
      </c>
      <c r="C26" s="10">
        <v>136</v>
      </c>
      <c r="D26" s="11">
        <f>SUM(B26:C26)</f>
        <v>258</v>
      </c>
      <c r="E26" s="5">
        <v>63</v>
      </c>
      <c r="F26" s="10">
        <v>158</v>
      </c>
      <c r="G26" s="10">
        <v>152</v>
      </c>
      <c r="H26" s="11">
        <f>SUM(F26:G26)</f>
        <v>310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126</v>
      </c>
      <c r="C27" s="10">
        <v>131</v>
      </c>
      <c r="D27" s="11">
        <f>SUM(B27:C27)</f>
        <v>257</v>
      </c>
      <c r="E27" s="5">
        <v>64</v>
      </c>
      <c r="F27" s="10">
        <v>204</v>
      </c>
      <c r="G27" s="10">
        <v>200</v>
      </c>
      <c r="H27" s="11">
        <f>SUM(F27:G27)</f>
        <v>404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586</v>
      </c>
      <c r="C28" s="7">
        <f>SUM(C29:C33)</f>
        <v>616</v>
      </c>
      <c r="D28" s="8">
        <f>SUM(D29:D33)</f>
        <v>1202</v>
      </c>
      <c r="E28" s="9" t="s">
        <v>18</v>
      </c>
      <c r="F28" s="7">
        <f>SUM(F29:F33)</f>
        <v>944</v>
      </c>
      <c r="G28" s="7">
        <f>SUM(G29:G33)</f>
        <v>1009</v>
      </c>
      <c r="H28" s="8">
        <f>SUM(H29:H33)</f>
        <v>1953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120</v>
      </c>
      <c r="C29" s="10">
        <v>121</v>
      </c>
      <c r="D29" s="11">
        <f>SUM(B29:C29)</f>
        <v>241</v>
      </c>
      <c r="E29" s="5">
        <v>65</v>
      </c>
      <c r="F29" s="10">
        <v>170</v>
      </c>
      <c r="G29" s="10">
        <v>176</v>
      </c>
      <c r="H29" s="10">
        <f>SUM(F29:G29)</f>
        <v>346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145</v>
      </c>
      <c r="C30" s="10">
        <v>121</v>
      </c>
      <c r="D30" s="11">
        <f>SUM(B30:C30)</f>
        <v>266</v>
      </c>
      <c r="E30" s="5">
        <v>66</v>
      </c>
      <c r="F30" s="10">
        <v>185</v>
      </c>
      <c r="G30" s="10">
        <v>200</v>
      </c>
      <c r="H30" s="10">
        <f>SUM(F30:G30)</f>
        <v>385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108</v>
      </c>
      <c r="C31" s="10">
        <v>133</v>
      </c>
      <c r="D31" s="11">
        <f>SUM(B31:C31)</f>
        <v>241</v>
      </c>
      <c r="E31" s="5">
        <v>67</v>
      </c>
      <c r="F31" s="10">
        <v>199</v>
      </c>
      <c r="G31" s="10">
        <v>215</v>
      </c>
      <c r="H31" s="10">
        <f>SUM(F31:G31)</f>
        <v>414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93</v>
      </c>
      <c r="C32" s="10">
        <v>126</v>
      </c>
      <c r="D32" s="11">
        <f>SUM(B32:C32)</f>
        <v>219</v>
      </c>
      <c r="E32" s="5">
        <v>68</v>
      </c>
      <c r="F32" s="10">
        <v>191</v>
      </c>
      <c r="G32" s="10">
        <v>205</v>
      </c>
      <c r="H32" s="10">
        <f>SUM(F32:G32)</f>
        <v>396</v>
      </c>
      <c r="I32" s="9" t="s">
        <v>4</v>
      </c>
      <c r="J32" s="7">
        <f>B4+B10+B16+B22+B28+B34+B40+B46+B52+F4+F10+F16+F22+F28+F34+F40+F46+F52+J4+J10+J16+J22+J28</f>
        <v>13614</v>
      </c>
      <c r="K32" s="7">
        <f>C4+C10+C16+C22+C28+C34+C40+C46+C52+G4+G10+G16+G22+G28+G34+G40+G46+G52+K4+K10+K16+K22+K28</f>
        <v>14766</v>
      </c>
      <c r="L32" s="7">
        <f>D4+D10+D16+D22+D28+D34+D40+D46+D52+H4+H10+H16+H22+H28+H34+H40+H46+H52+L4+L10+L16+L22 +L28</f>
        <v>28380</v>
      </c>
    </row>
    <row r="33" spans="1:12" x14ac:dyDescent="0.15">
      <c r="A33" s="2">
        <v>24</v>
      </c>
      <c r="B33" s="10">
        <v>120</v>
      </c>
      <c r="C33" s="10">
        <v>115</v>
      </c>
      <c r="D33" s="11">
        <f>SUM(B33:C33)</f>
        <v>235</v>
      </c>
      <c r="E33" s="5">
        <v>69</v>
      </c>
      <c r="F33" s="10">
        <v>199</v>
      </c>
      <c r="G33" s="10">
        <v>213</v>
      </c>
      <c r="H33" s="10">
        <f>SUM(F33:G33)</f>
        <v>412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583</v>
      </c>
      <c r="C34" s="7">
        <f>SUM(C35:C39)</f>
        <v>646</v>
      </c>
      <c r="D34" s="8">
        <f>SUM(D35:D39)</f>
        <v>1229</v>
      </c>
      <c r="E34" s="9" t="s">
        <v>20</v>
      </c>
      <c r="F34" s="7">
        <f>SUM(F35:F39)</f>
        <v>1045</v>
      </c>
      <c r="G34" s="7">
        <f>SUM(G35:G39)</f>
        <v>1172</v>
      </c>
      <c r="H34" s="7">
        <f>SUM(H35:H39)</f>
        <v>2217</v>
      </c>
      <c r="I34" s="14"/>
      <c r="J34" s="15"/>
      <c r="K34" s="15"/>
      <c r="L34" s="15"/>
    </row>
    <row r="35" spans="1:12" x14ac:dyDescent="0.15">
      <c r="A35" s="2">
        <v>25</v>
      </c>
      <c r="B35" s="10">
        <v>109</v>
      </c>
      <c r="C35" s="10">
        <v>136</v>
      </c>
      <c r="D35" s="11">
        <f>SUM(B35:C35)</f>
        <v>245</v>
      </c>
      <c r="E35" s="5">
        <v>70</v>
      </c>
      <c r="F35" s="10">
        <v>230</v>
      </c>
      <c r="G35" s="10">
        <v>241</v>
      </c>
      <c r="H35" s="10">
        <f>SUM(F35:G35)</f>
        <v>471</v>
      </c>
      <c r="I35" s="14"/>
      <c r="J35" s="15"/>
      <c r="K35" s="15"/>
      <c r="L35" s="15"/>
    </row>
    <row r="36" spans="1:12" x14ac:dyDescent="0.15">
      <c r="A36" s="2">
        <v>26</v>
      </c>
      <c r="B36" s="10">
        <v>116</v>
      </c>
      <c r="C36" s="10">
        <v>122</v>
      </c>
      <c r="D36" s="11">
        <f>SUM(B36:C36)</f>
        <v>238</v>
      </c>
      <c r="E36" s="5">
        <v>71</v>
      </c>
      <c r="F36" s="10">
        <v>250</v>
      </c>
      <c r="G36" s="10">
        <v>256</v>
      </c>
      <c r="H36" s="10">
        <f>SUM(F36:G36)</f>
        <v>506</v>
      </c>
      <c r="I36" s="14"/>
      <c r="J36" s="15"/>
      <c r="K36" s="15"/>
      <c r="L36" s="15"/>
    </row>
    <row r="37" spans="1:12" x14ac:dyDescent="0.15">
      <c r="A37" s="2">
        <v>27</v>
      </c>
      <c r="B37" s="10">
        <v>116</v>
      </c>
      <c r="C37" s="10">
        <v>107</v>
      </c>
      <c r="D37" s="11">
        <f>SUM(B37:C37)</f>
        <v>223</v>
      </c>
      <c r="E37" s="5">
        <v>72</v>
      </c>
      <c r="F37" s="10">
        <v>220</v>
      </c>
      <c r="G37" s="10">
        <v>279</v>
      </c>
      <c r="H37" s="10">
        <f>SUM(F37:G37)</f>
        <v>499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117</v>
      </c>
      <c r="C38" s="10">
        <v>127</v>
      </c>
      <c r="D38" s="11">
        <f>SUM(B38:C38)</f>
        <v>244</v>
      </c>
      <c r="E38" s="5">
        <v>73</v>
      </c>
      <c r="F38" s="10">
        <v>232</v>
      </c>
      <c r="G38" s="10">
        <v>238</v>
      </c>
      <c r="H38" s="10">
        <f>SUM(F38:G38)</f>
        <v>470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125</v>
      </c>
      <c r="C39" s="10">
        <v>154</v>
      </c>
      <c r="D39" s="11">
        <f>SUM(B39:C39)</f>
        <v>279</v>
      </c>
      <c r="E39" s="5">
        <v>74</v>
      </c>
      <c r="F39" s="10">
        <v>113</v>
      </c>
      <c r="G39" s="10">
        <v>158</v>
      </c>
      <c r="H39" s="10">
        <f>SUM(F39:G39)</f>
        <v>271</v>
      </c>
      <c r="I39" s="2" t="s">
        <v>29</v>
      </c>
      <c r="J39" s="19">
        <f>SUM(B4,B10,B16)</f>
        <v>1965</v>
      </c>
      <c r="K39" s="19">
        <f>SUM(C4,C10,C16)</f>
        <v>1876</v>
      </c>
      <c r="L39" s="19">
        <f>SUM(D4,D10,D16)</f>
        <v>3841</v>
      </c>
    </row>
    <row r="40" spans="1:12" x14ac:dyDescent="0.15">
      <c r="A40" s="6" t="s">
        <v>21</v>
      </c>
      <c r="B40" s="7">
        <f>SUM(B41:B45)</f>
        <v>745</v>
      </c>
      <c r="C40" s="7">
        <f>SUM(C41:C45)</f>
        <v>699</v>
      </c>
      <c r="D40" s="8">
        <f>SUM(D41:D45)</f>
        <v>1444</v>
      </c>
      <c r="E40" s="9" t="s">
        <v>22</v>
      </c>
      <c r="F40" s="7">
        <f>SUM(F41:F45)</f>
        <v>730</v>
      </c>
      <c r="G40" s="7">
        <f>SUM(G41:G45)</f>
        <v>865</v>
      </c>
      <c r="H40" s="7">
        <f>SUM(H41:H45)</f>
        <v>1595</v>
      </c>
      <c r="I40" s="2" t="s">
        <v>30</v>
      </c>
      <c r="J40" s="19">
        <f>SUM(B22,B28,B34,B40,B46,B52,F4,F10,F16,F22)</f>
        <v>7934</v>
      </c>
      <c r="K40" s="19">
        <f>SUM(C22,C28,C34,C40,C46,C52,G4,G10,G16,G22)</f>
        <v>8027</v>
      </c>
      <c r="L40" s="19">
        <f>SUM(D22,D28,D34,D40,D46,D52,H4,H10,H16,H22)</f>
        <v>15961</v>
      </c>
    </row>
    <row r="41" spans="1:12" x14ac:dyDescent="0.15">
      <c r="A41" s="2">
        <v>30</v>
      </c>
      <c r="B41" s="16">
        <v>129</v>
      </c>
      <c r="C41" s="10">
        <v>137</v>
      </c>
      <c r="D41" s="11">
        <f>SUM(B41:C41)</f>
        <v>266</v>
      </c>
      <c r="E41" s="5">
        <v>75</v>
      </c>
      <c r="F41" s="10">
        <v>131</v>
      </c>
      <c r="G41" s="10">
        <v>155</v>
      </c>
      <c r="H41" s="10">
        <f>SUM(F41:G41)</f>
        <v>286</v>
      </c>
      <c r="I41" s="2" t="s">
        <v>31</v>
      </c>
      <c r="J41" s="19">
        <f>SUM(F28,F34,F40,F46,F52,J4,J10,J16,J22)</f>
        <v>3715</v>
      </c>
      <c r="K41" s="19">
        <f>SUM(G28,G34,G40,G46,G52,K4,K10,K16,K22,K28)</f>
        <v>4863</v>
      </c>
      <c r="L41" s="19">
        <f>SUM(H28,H34,H40,H46,H52,L4,L10,L16,L22+L28)</f>
        <v>8578</v>
      </c>
    </row>
    <row r="42" spans="1:12" x14ac:dyDescent="0.15">
      <c r="A42" s="2">
        <v>31</v>
      </c>
      <c r="B42" s="10">
        <v>135</v>
      </c>
      <c r="C42" s="10">
        <v>138</v>
      </c>
      <c r="D42" s="11">
        <f>SUM(B42:C42)</f>
        <v>273</v>
      </c>
      <c r="E42" s="5">
        <v>76</v>
      </c>
      <c r="F42" s="10">
        <v>183</v>
      </c>
      <c r="G42" s="10">
        <v>202</v>
      </c>
      <c r="H42" s="10">
        <f>SUM(F42:G42)</f>
        <v>385</v>
      </c>
      <c r="I42" s="20" t="s">
        <v>32</v>
      </c>
      <c r="J42" s="19">
        <f>SUM(F28,F34)</f>
        <v>1989</v>
      </c>
      <c r="K42" s="19">
        <f>SUM(G28,G34)</f>
        <v>2181</v>
      </c>
      <c r="L42" s="19">
        <f>SUM(H28,H34)</f>
        <v>4170</v>
      </c>
    </row>
    <row r="43" spans="1:12" x14ac:dyDescent="0.15">
      <c r="A43" s="2">
        <v>32</v>
      </c>
      <c r="B43" s="10">
        <v>160</v>
      </c>
      <c r="C43" s="10">
        <v>139</v>
      </c>
      <c r="D43" s="11">
        <f>SUM(B43:C43)</f>
        <v>299</v>
      </c>
      <c r="E43" s="5">
        <v>77</v>
      </c>
      <c r="F43" s="10">
        <v>142</v>
      </c>
      <c r="G43" s="10">
        <v>170</v>
      </c>
      <c r="H43" s="10">
        <f>SUM(F43:G43)</f>
        <v>312</v>
      </c>
      <c r="I43" s="20" t="s">
        <v>33</v>
      </c>
      <c r="J43" s="19">
        <f>SUM(F40,F46,F52,J4,J10,J16,J22,J28)</f>
        <v>1726</v>
      </c>
      <c r="K43" s="19">
        <f>SUM(G40,G46,G52,K4,K10,K16,K22,K28)</f>
        <v>2682</v>
      </c>
      <c r="L43" s="19">
        <f>SUM(H40,H46,H52,L4,L10,L16,L22,L28)</f>
        <v>4408</v>
      </c>
    </row>
    <row r="44" spans="1:12" x14ac:dyDescent="0.15">
      <c r="A44" s="2">
        <v>33</v>
      </c>
      <c r="B44" s="10">
        <v>166</v>
      </c>
      <c r="C44" s="10">
        <v>150</v>
      </c>
      <c r="D44" s="11">
        <f>SUM(B44:C44)</f>
        <v>316</v>
      </c>
      <c r="E44" s="5">
        <v>78</v>
      </c>
      <c r="F44" s="10">
        <v>130</v>
      </c>
      <c r="G44" s="10">
        <v>156</v>
      </c>
      <c r="H44" s="10">
        <f>SUM(F44:G44)</f>
        <v>286</v>
      </c>
      <c r="I44" s="14"/>
      <c r="J44" s="15"/>
      <c r="K44" s="15"/>
      <c r="L44" s="15"/>
    </row>
    <row r="45" spans="1:12" x14ac:dyDescent="0.15">
      <c r="A45" s="2">
        <v>34</v>
      </c>
      <c r="B45" s="10">
        <v>155</v>
      </c>
      <c r="C45" s="10">
        <v>135</v>
      </c>
      <c r="D45" s="11">
        <f>SUM(B45:C45)</f>
        <v>290</v>
      </c>
      <c r="E45" s="5">
        <v>79</v>
      </c>
      <c r="F45" s="10">
        <v>144</v>
      </c>
      <c r="G45" s="10">
        <v>182</v>
      </c>
      <c r="H45" s="10">
        <f>SUM(F45:G45)</f>
        <v>326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837</v>
      </c>
      <c r="C46" s="7">
        <f>SUM(C47:C51)</f>
        <v>832</v>
      </c>
      <c r="D46" s="8">
        <f>SUM(D47:D51)</f>
        <v>1669</v>
      </c>
      <c r="E46" s="9" t="s">
        <v>24</v>
      </c>
      <c r="F46" s="7">
        <f>SUM(F47:F51)</f>
        <v>526</v>
      </c>
      <c r="G46" s="7">
        <f>SUM(G47:G51)</f>
        <v>714</v>
      </c>
      <c r="H46" s="7">
        <f>SUM(H47:H51)</f>
        <v>1240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147</v>
      </c>
      <c r="C47" s="10">
        <v>136</v>
      </c>
      <c r="D47" s="11">
        <f>SUM(B47:C47)</f>
        <v>283</v>
      </c>
      <c r="E47" s="5">
        <v>80</v>
      </c>
      <c r="F47" s="10">
        <v>128</v>
      </c>
      <c r="G47" s="10">
        <v>148</v>
      </c>
      <c r="H47" s="10">
        <f>SUM(F47:G47)</f>
        <v>276</v>
      </c>
      <c r="I47" s="2" t="s">
        <v>29</v>
      </c>
      <c r="J47" s="21">
        <f>ROUND(J39/$J$32*100,1)</f>
        <v>14.4</v>
      </c>
      <c r="K47" s="21">
        <f>ROUND(K39/$K$32*100,1)</f>
        <v>12.7</v>
      </c>
      <c r="L47" s="21">
        <f>ROUND(L39/$L$32*100,1)</f>
        <v>13.5</v>
      </c>
    </row>
    <row r="48" spans="1:12" x14ac:dyDescent="0.15">
      <c r="A48" s="2">
        <v>36</v>
      </c>
      <c r="B48" s="16">
        <v>190</v>
      </c>
      <c r="C48" s="10">
        <v>170</v>
      </c>
      <c r="D48" s="11">
        <f>SUM(B48:C48)</f>
        <v>360</v>
      </c>
      <c r="E48" s="5">
        <v>81</v>
      </c>
      <c r="F48" s="10">
        <v>104</v>
      </c>
      <c r="G48" s="10">
        <v>161</v>
      </c>
      <c r="H48" s="10">
        <f>SUM(F48:G48)</f>
        <v>265</v>
      </c>
      <c r="I48" s="2" t="s">
        <v>30</v>
      </c>
      <c r="J48" s="21">
        <f>ROUND(J40/$J$32*100,1)</f>
        <v>58.3</v>
      </c>
      <c r="K48" s="21">
        <f>ROUND(K40/$K$32*100,1)</f>
        <v>54.4</v>
      </c>
      <c r="L48" s="21">
        <f>ROUND(L40/$L$32*100,1)</f>
        <v>56.2</v>
      </c>
    </row>
    <row r="49" spans="1:12" x14ac:dyDescent="0.15">
      <c r="A49" s="2">
        <v>37</v>
      </c>
      <c r="B49" s="10">
        <v>171</v>
      </c>
      <c r="C49" s="10">
        <v>180</v>
      </c>
      <c r="D49" s="11">
        <f>SUM(B49:C49)</f>
        <v>351</v>
      </c>
      <c r="E49" s="5">
        <v>82</v>
      </c>
      <c r="F49" s="10">
        <v>95</v>
      </c>
      <c r="G49" s="10">
        <v>127</v>
      </c>
      <c r="H49" s="10">
        <f>SUM(F49:G49)</f>
        <v>222</v>
      </c>
      <c r="I49" s="2" t="s">
        <v>31</v>
      </c>
      <c r="J49" s="21">
        <f>ROUND(J41/$J$32*100,1)</f>
        <v>27.3</v>
      </c>
      <c r="K49" s="21">
        <f>ROUND(K41/$K$32*100,1)</f>
        <v>32.9</v>
      </c>
      <c r="L49" s="21">
        <f>ROUND(L41/$L$32*100,2)</f>
        <v>30.23</v>
      </c>
    </row>
    <row r="50" spans="1:12" x14ac:dyDescent="0.15">
      <c r="A50" s="2">
        <v>38</v>
      </c>
      <c r="B50" s="10">
        <v>167</v>
      </c>
      <c r="C50" s="10">
        <v>185</v>
      </c>
      <c r="D50" s="11">
        <f>SUM(B50:C50)</f>
        <v>352</v>
      </c>
      <c r="E50" s="5">
        <v>83</v>
      </c>
      <c r="F50" s="10">
        <v>95</v>
      </c>
      <c r="G50" s="10">
        <v>153</v>
      </c>
      <c r="H50" s="10">
        <f>SUM(F50:G50)</f>
        <v>248</v>
      </c>
      <c r="I50" s="20" t="s">
        <v>32</v>
      </c>
      <c r="J50" s="21">
        <f>ROUND(J42/$J$32*100,1)</f>
        <v>14.6</v>
      </c>
      <c r="K50" s="21">
        <f>ROUND(K42/$K$32*100,1)</f>
        <v>14.8</v>
      </c>
      <c r="L50" s="21">
        <f>ROUND(L42/$L$32*100,1)</f>
        <v>14.7</v>
      </c>
    </row>
    <row r="51" spans="1:12" x14ac:dyDescent="0.15">
      <c r="A51" s="2">
        <v>39</v>
      </c>
      <c r="B51" s="10">
        <v>162</v>
      </c>
      <c r="C51" s="10">
        <v>161</v>
      </c>
      <c r="D51" s="11">
        <f>SUM(B51:C51)</f>
        <v>323</v>
      </c>
      <c r="E51" s="5">
        <v>84</v>
      </c>
      <c r="F51" s="10">
        <v>104</v>
      </c>
      <c r="G51" s="10">
        <v>125</v>
      </c>
      <c r="H51" s="10">
        <f>SUM(F51:G51)</f>
        <v>229</v>
      </c>
      <c r="I51" s="20" t="s">
        <v>33</v>
      </c>
      <c r="J51" s="21">
        <f>ROUND(J43/$J$32*100,1)</f>
        <v>12.7</v>
      </c>
      <c r="K51" s="21">
        <f>ROUND(K43/$K$32*100,1)</f>
        <v>18.2</v>
      </c>
      <c r="L51" s="21">
        <f>ROUND(L43/$L$32*100,1)</f>
        <v>15.5</v>
      </c>
    </row>
    <row r="52" spans="1:12" x14ac:dyDescent="0.15">
      <c r="A52" s="6" t="s">
        <v>25</v>
      </c>
      <c r="B52" s="7">
        <f>SUM(B53:B57)</f>
        <v>971</v>
      </c>
      <c r="C52" s="7">
        <f>SUM(C53:C57)</f>
        <v>927</v>
      </c>
      <c r="D52" s="8">
        <f>SUM(D53:D57)</f>
        <v>1898</v>
      </c>
      <c r="E52" s="9" t="s">
        <v>26</v>
      </c>
      <c r="F52" s="7">
        <f>SUM(F53:F57)</f>
        <v>322</v>
      </c>
      <c r="G52" s="7">
        <f>SUM(G53:G57)</f>
        <v>592</v>
      </c>
      <c r="H52" s="7">
        <f>SUM(H53:H57)</f>
        <v>914</v>
      </c>
      <c r="I52" s="14"/>
      <c r="J52" s="15"/>
      <c r="K52" s="15"/>
      <c r="L52" s="15"/>
    </row>
    <row r="53" spans="1:12" x14ac:dyDescent="0.15">
      <c r="A53" s="2">
        <v>40</v>
      </c>
      <c r="B53" s="10">
        <v>180</v>
      </c>
      <c r="C53" s="10">
        <v>182</v>
      </c>
      <c r="D53" s="11">
        <f>SUM(B53:C53)</f>
        <v>362</v>
      </c>
      <c r="E53" s="5">
        <v>85</v>
      </c>
      <c r="F53" s="10">
        <v>72</v>
      </c>
      <c r="G53" s="10">
        <v>150</v>
      </c>
      <c r="H53" s="10">
        <f>SUM(F53:G53)</f>
        <v>222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171</v>
      </c>
      <c r="C54" s="10">
        <v>161</v>
      </c>
      <c r="D54" s="11">
        <f>SUM(B54:C54)</f>
        <v>332</v>
      </c>
      <c r="E54" s="5">
        <v>86</v>
      </c>
      <c r="F54" s="10">
        <v>69</v>
      </c>
      <c r="G54" s="10">
        <v>121</v>
      </c>
      <c r="H54" s="10">
        <f>SUM(F54:G54)</f>
        <v>190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200</v>
      </c>
      <c r="C55" s="10">
        <v>163</v>
      </c>
      <c r="D55" s="11">
        <f>SUM(B55:C55)</f>
        <v>363</v>
      </c>
      <c r="E55" s="5">
        <v>87</v>
      </c>
      <c r="F55" s="10">
        <v>76</v>
      </c>
      <c r="G55" s="10">
        <v>109</v>
      </c>
      <c r="H55" s="10">
        <f>SUM(F55:G55)</f>
        <v>185</v>
      </c>
      <c r="I55" s="1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45.531144410166007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48.879859135852634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47.273467230443977</v>
      </c>
    </row>
    <row r="56" spans="1:12" x14ac:dyDescent="0.15">
      <c r="A56" s="2">
        <v>43</v>
      </c>
      <c r="B56" s="10">
        <v>193</v>
      </c>
      <c r="C56" s="23">
        <v>209</v>
      </c>
      <c r="D56" s="11">
        <f>SUM(B56:C56)</f>
        <v>402</v>
      </c>
      <c r="E56" s="5">
        <v>88</v>
      </c>
      <c r="F56" s="10">
        <v>65</v>
      </c>
      <c r="G56" s="10">
        <v>104</v>
      </c>
      <c r="H56" s="10">
        <f>SUM(F56:G56)</f>
        <v>169</v>
      </c>
      <c r="I56" s="14"/>
      <c r="J56" s="15"/>
      <c r="K56" s="15"/>
      <c r="L56" s="15"/>
    </row>
    <row r="57" spans="1:12" x14ac:dyDescent="0.15">
      <c r="A57" s="2">
        <v>44</v>
      </c>
      <c r="B57" s="10">
        <v>227</v>
      </c>
      <c r="C57" s="10">
        <v>212</v>
      </c>
      <c r="D57" s="11">
        <f>SUM(B57:C57)</f>
        <v>439</v>
      </c>
      <c r="E57" s="5">
        <v>89</v>
      </c>
      <c r="F57" s="10">
        <v>40</v>
      </c>
      <c r="G57" s="10">
        <v>108</v>
      </c>
      <c r="H57" s="10">
        <f>SUM(F57:G57)</f>
        <v>148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2"/>
      <c r="J59" s="15"/>
      <c r="K59" s="15"/>
      <c r="L59" s="15"/>
    </row>
    <row r="60" spans="1:12" x14ac:dyDescent="0.15">
      <c r="C60" s="22"/>
    </row>
    <row r="61" spans="1:12" x14ac:dyDescent="0.15">
      <c r="C61" s="22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34" workbookViewId="0">
      <selection sqref="A1:E1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6" t="s">
        <v>0</v>
      </c>
      <c r="B1" s="26"/>
      <c r="C1" s="26"/>
      <c r="D1" s="26"/>
      <c r="E1" s="26"/>
    </row>
    <row r="2" spans="1:12" x14ac:dyDescent="0.15">
      <c r="J2" s="27" t="s">
        <v>45</v>
      </c>
      <c r="K2" s="27"/>
      <c r="L2" s="27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620</v>
      </c>
      <c r="C4" s="7">
        <f>SUM(C5:C9)</f>
        <v>547</v>
      </c>
      <c r="D4" s="8">
        <f>SUM(D5:D9)</f>
        <v>1167</v>
      </c>
      <c r="E4" s="9" t="s">
        <v>6</v>
      </c>
      <c r="F4" s="7">
        <f>SUM(F5:F9)</f>
        <v>1000</v>
      </c>
      <c r="G4" s="7">
        <f>SUM(G5:G9)</f>
        <v>1019</v>
      </c>
      <c r="H4" s="8">
        <f>SUM(H5:H9)</f>
        <v>2019</v>
      </c>
      <c r="I4" s="9" t="s">
        <v>7</v>
      </c>
      <c r="J4" s="7">
        <f>SUM(J5:J9)</f>
        <v>121</v>
      </c>
      <c r="K4" s="7">
        <f>SUM(K5:K9)</f>
        <v>368</v>
      </c>
      <c r="L4" s="7">
        <f>SUM(L5:L9)</f>
        <v>489</v>
      </c>
    </row>
    <row r="5" spans="1:12" x14ac:dyDescent="0.15">
      <c r="A5" s="2">
        <v>0</v>
      </c>
      <c r="B5" s="10">
        <v>92</v>
      </c>
      <c r="C5" s="10">
        <v>108</v>
      </c>
      <c r="D5" s="11">
        <f>SUM(B5:C5)</f>
        <v>200</v>
      </c>
      <c r="E5" s="5">
        <v>45</v>
      </c>
      <c r="F5" s="10">
        <v>204</v>
      </c>
      <c r="G5" s="10">
        <v>222</v>
      </c>
      <c r="H5" s="11">
        <f>SUM(F5:G5)</f>
        <v>426</v>
      </c>
      <c r="I5" s="5">
        <v>90</v>
      </c>
      <c r="J5" s="10">
        <v>36</v>
      </c>
      <c r="K5" s="10">
        <v>91</v>
      </c>
      <c r="L5" s="10">
        <f>SUM(J5:K5)</f>
        <v>127</v>
      </c>
    </row>
    <row r="6" spans="1:12" x14ac:dyDescent="0.15">
      <c r="A6" s="2">
        <v>1</v>
      </c>
      <c r="B6" s="10">
        <v>129</v>
      </c>
      <c r="C6" s="10">
        <v>95</v>
      </c>
      <c r="D6" s="11">
        <f>SUM(B6:C6)</f>
        <v>224</v>
      </c>
      <c r="E6" s="5">
        <v>46</v>
      </c>
      <c r="F6" s="10">
        <v>204</v>
      </c>
      <c r="G6" s="10">
        <v>215</v>
      </c>
      <c r="H6" s="11">
        <f>SUM(F6:G6)</f>
        <v>419</v>
      </c>
      <c r="I6" s="5">
        <v>91</v>
      </c>
      <c r="J6" s="10">
        <v>25</v>
      </c>
      <c r="K6" s="10">
        <v>104</v>
      </c>
      <c r="L6" s="10">
        <f>SUM(J6:K6)</f>
        <v>129</v>
      </c>
    </row>
    <row r="7" spans="1:12" x14ac:dyDescent="0.15">
      <c r="A7" s="2">
        <v>2</v>
      </c>
      <c r="B7" s="10">
        <v>135</v>
      </c>
      <c r="C7" s="10">
        <v>129</v>
      </c>
      <c r="D7" s="11">
        <f>SUM(B7:C7)</f>
        <v>264</v>
      </c>
      <c r="E7" s="5">
        <v>47</v>
      </c>
      <c r="F7" s="10">
        <v>173</v>
      </c>
      <c r="G7" s="10">
        <v>198</v>
      </c>
      <c r="H7" s="11">
        <f>SUM(F7:G7)</f>
        <v>371</v>
      </c>
      <c r="I7" s="5">
        <v>92</v>
      </c>
      <c r="J7" s="10">
        <v>30</v>
      </c>
      <c r="K7" s="10">
        <v>66</v>
      </c>
      <c r="L7" s="10">
        <f>SUM(J7:K7)</f>
        <v>96</v>
      </c>
    </row>
    <row r="8" spans="1:12" x14ac:dyDescent="0.15">
      <c r="A8" s="2">
        <v>3</v>
      </c>
      <c r="B8" s="10">
        <v>133</v>
      </c>
      <c r="C8" s="10">
        <v>103</v>
      </c>
      <c r="D8" s="11">
        <f>SUM(B8:C8)</f>
        <v>236</v>
      </c>
      <c r="E8" s="5">
        <v>48</v>
      </c>
      <c r="F8" s="10">
        <v>208</v>
      </c>
      <c r="G8" s="10">
        <v>189</v>
      </c>
      <c r="H8" s="11">
        <f>SUM(F8:G8)</f>
        <v>397</v>
      </c>
      <c r="I8" s="5">
        <v>93</v>
      </c>
      <c r="J8" s="10">
        <v>14</v>
      </c>
      <c r="K8" s="10">
        <v>59</v>
      </c>
      <c r="L8" s="10">
        <f>SUM(J8:K8)</f>
        <v>73</v>
      </c>
    </row>
    <row r="9" spans="1:12" x14ac:dyDescent="0.15">
      <c r="A9" s="2">
        <v>4</v>
      </c>
      <c r="B9" s="10">
        <v>131</v>
      </c>
      <c r="C9" s="10">
        <v>112</v>
      </c>
      <c r="D9" s="11">
        <f>SUM(B9:C9)</f>
        <v>243</v>
      </c>
      <c r="E9" s="5">
        <v>49</v>
      </c>
      <c r="F9" s="10">
        <v>211</v>
      </c>
      <c r="G9" s="10">
        <v>195</v>
      </c>
      <c r="H9" s="11">
        <f>SUM(F9:G9)</f>
        <v>406</v>
      </c>
      <c r="I9" s="5">
        <v>94</v>
      </c>
      <c r="J9" s="10">
        <v>16</v>
      </c>
      <c r="K9" s="10">
        <v>48</v>
      </c>
      <c r="L9" s="10">
        <f>SUM(J9:K9)</f>
        <v>64</v>
      </c>
    </row>
    <row r="10" spans="1:12" x14ac:dyDescent="0.15">
      <c r="A10" s="6" t="s">
        <v>8</v>
      </c>
      <c r="B10" s="7">
        <f>SUM(B11:B15)</f>
        <v>649</v>
      </c>
      <c r="C10" s="7">
        <f>SUM(C11:C15)</f>
        <v>661</v>
      </c>
      <c r="D10" s="8">
        <f>SUM(D11:D15)</f>
        <v>1310</v>
      </c>
      <c r="E10" s="9" t="s">
        <v>9</v>
      </c>
      <c r="F10" s="7">
        <f>SUM(F11:F15)</f>
        <v>844</v>
      </c>
      <c r="G10" s="7">
        <f>SUM(G11:G15)</f>
        <v>872</v>
      </c>
      <c r="H10" s="8">
        <f>SUM(H11:H15)</f>
        <v>1716</v>
      </c>
      <c r="I10" s="9" t="s">
        <v>10</v>
      </c>
      <c r="J10" s="7">
        <f>SUM(J11:J15)</f>
        <v>17</v>
      </c>
      <c r="K10" s="7">
        <f>SUM(K11:K15)</f>
        <v>124</v>
      </c>
      <c r="L10" s="7">
        <f>SUM(L11:L15)</f>
        <v>141</v>
      </c>
    </row>
    <row r="11" spans="1:12" x14ac:dyDescent="0.15">
      <c r="A11" s="2">
        <v>5</v>
      </c>
      <c r="B11" s="10">
        <v>123</v>
      </c>
      <c r="C11" s="10">
        <v>120</v>
      </c>
      <c r="D11" s="11">
        <f>SUM(B11:C11)</f>
        <v>243</v>
      </c>
      <c r="E11" s="5">
        <v>50</v>
      </c>
      <c r="F11" s="10">
        <v>198</v>
      </c>
      <c r="G11" s="10">
        <v>185</v>
      </c>
      <c r="H11" s="11">
        <f>SUM(F11:G11)</f>
        <v>383</v>
      </c>
      <c r="I11" s="5">
        <v>95</v>
      </c>
      <c r="J11" s="10">
        <v>8</v>
      </c>
      <c r="K11" s="10">
        <v>45</v>
      </c>
      <c r="L11" s="10">
        <f>SUM(J11:K11)</f>
        <v>53</v>
      </c>
    </row>
    <row r="12" spans="1:12" x14ac:dyDescent="0.15">
      <c r="A12" s="2">
        <v>6</v>
      </c>
      <c r="B12" s="10">
        <v>119</v>
      </c>
      <c r="C12" s="10">
        <v>132</v>
      </c>
      <c r="D12" s="11">
        <f>SUM(B12:C12)</f>
        <v>251</v>
      </c>
      <c r="E12" s="5">
        <v>51</v>
      </c>
      <c r="F12" s="10">
        <v>178</v>
      </c>
      <c r="G12" s="10">
        <v>191</v>
      </c>
      <c r="H12" s="11">
        <f>SUM(F12:G12)</f>
        <v>369</v>
      </c>
      <c r="I12" s="5">
        <v>96</v>
      </c>
      <c r="J12" s="10">
        <v>6</v>
      </c>
      <c r="K12" s="10">
        <v>32</v>
      </c>
      <c r="L12" s="10">
        <f>SUM(J12:K12)</f>
        <v>38</v>
      </c>
    </row>
    <row r="13" spans="1:12" x14ac:dyDescent="0.15">
      <c r="A13" s="2">
        <v>7</v>
      </c>
      <c r="B13" s="10">
        <v>142</v>
      </c>
      <c r="C13" s="10">
        <v>130</v>
      </c>
      <c r="D13" s="11">
        <f>SUM(B13:C13)</f>
        <v>272</v>
      </c>
      <c r="E13" s="5">
        <v>52</v>
      </c>
      <c r="F13" s="23">
        <v>167</v>
      </c>
      <c r="G13" s="16">
        <v>161</v>
      </c>
      <c r="H13" s="11">
        <f>SUM(F13:G13)</f>
        <v>328</v>
      </c>
      <c r="I13" s="5">
        <v>97</v>
      </c>
      <c r="J13" s="10">
        <v>2</v>
      </c>
      <c r="K13" s="10">
        <v>25</v>
      </c>
      <c r="L13" s="10">
        <f>SUM(J13:K13)</f>
        <v>27</v>
      </c>
    </row>
    <row r="14" spans="1:12" x14ac:dyDescent="0.15">
      <c r="A14" s="2">
        <v>8</v>
      </c>
      <c r="B14" s="10">
        <v>125</v>
      </c>
      <c r="C14" s="10">
        <v>137</v>
      </c>
      <c r="D14" s="11">
        <f>SUM(B14:C14)</f>
        <v>262</v>
      </c>
      <c r="E14" s="5">
        <v>53</v>
      </c>
      <c r="F14" s="10">
        <v>184</v>
      </c>
      <c r="G14" s="10">
        <v>214</v>
      </c>
      <c r="H14" s="11">
        <f>SUM(F14:G14)</f>
        <v>398</v>
      </c>
      <c r="I14" s="5">
        <v>98</v>
      </c>
      <c r="J14" s="10">
        <v>1</v>
      </c>
      <c r="K14" s="10">
        <v>14</v>
      </c>
      <c r="L14" s="10">
        <f>SUM(J14:K14)</f>
        <v>15</v>
      </c>
    </row>
    <row r="15" spans="1:12" x14ac:dyDescent="0.15">
      <c r="A15" s="2">
        <v>9</v>
      </c>
      <c r="B15" s="10">
        <v>140</v>
      </c>
      <c r="C15" s="10">
        <v>142</v>
      </c>
      <c r="D15" s="11">
        <f>SUM(B15:C15)</f>
        <v>282</v>
      </c>
      <c r="E15" s="5">
        <v>54</v>
      </c>
      <c r="F15" s="10">
        <v>117</v>
      </c>
      <c r="G15" s="10">
        <v>121</v>
      </c>
      <c r="H15" s="11">
        <f>SUM(F15:G15)</f>
        <v>238</v>
      </c>
      <c r="I15" s="5">
        <v>99</v>
      </c>
      <c r="J15" s="10">
        <v>0</v>
      </c>
      <c r="K15" s="10">
        <v>8</v>
      </c>
      <c r="L15" s="10">
        <f>SUM(J15:K15)</f>
        <v>8</v>
      </c>
    </row>
    <row r="16" spans="1:12" x14ac:dyDescent="0.15">
      <c r="A16" s="6" t="s">
        <v>11</v>
      </c>
      <c r="B16" s="7">
        <f>SUM(B17:B21)</f>
        <v>690</v>
      </c>
      <c r="C16" s="7">
        <f>SUM(C17:C21)</f>
        <v>664</v>
      </c>
      <c r="D16" s="8">
        <f>SUM(D17:D21)</f>
        <v>1354</v>
      </c>
      <c r="E16" s="9" t="s">
        <v>12</v>
      </c>
      <c r="F16" s="7">
        <f>SUM(F17:F21)</f>
        <v>798</v>
      </c>
      <c r="G16" s="7">
        <f>SUM(G17:G21)</f>
        <v>851</v>
      </c>
      <c r="H16" s="8">
        <f>SUM(H17:H21)</f>
        <v>1649</v>
      </c>
      <c r="I16" s="9" t="s">
        <v>13</v>
      </c>
      <c r="J16" s="7">
        <f>SUM(J17:J21)</f>
        <v>7</v>
      </c>
      <c r="K16" s="7">
        <f>SUM(K17:K21)</f>
        <v>16</v>
      </c>
      <c r="L16" s="7">
        <f>SUM(L17:L21)</f>
        <v>23</v>
      </c>
    </row>
    <row r="17" spans="1:12" x14ac:dyDescent="0.15">
      <c r="A17" s="2">
        <v>10</v>
      </c>
      <c r="B17" s="10">
        <v>129</v>
      </c>
      <c r="C17" s="10">
        <v>122</v>
      </c>
      <c r="D17" s="11">
        <f>SUM(B17:C17)</f>
        <v>251</v>
      </c>
      <c r="E17" s="5">
        <v>55</v>
      </c>
      <c r="F17" s="10">
        <v>158</v>
      </c>
      <c r="G17" s="10">
        <v>182</v>
      </c>
      <c r="H17" s="11">
        <f>SUM(F17:G17)</f>
        <v>340</v>
      </c>
      <c r="I17" s="5">
        <v>100</v>
      </c>
      <c r="J17" s="10">
        <v>5</v>
      </c>
      <c r="K17" s="16">
        <v>5</v>
      </c>
      <c r="L17" s="10">
        <f>SUM(J17:K17)</f>
        <v>10</v>
      </c>
    </row>
    <row r="18" spans="1:12" x14ac:dyDescent="0.15">
      <c r="A18" s="2">
        <v>11</v>
      </c>
      <c r="B18" s="10">
        <v>124</v>
      </c>
      <c r="C18" s="10">
        <v>121</v>
      </c>
      <c r="D18" s="11">
        <f>SUM(B18:C18)</f>
        <v>245</v>
      </c>
      <c r="E18" s="5">
        <v>56</v>
      </c>
      <c r="F18" s="10">
        <v>177</v>
      </c>
      <c r="G18" s="10">
        <v>176</v>
      </c>
      <c r="H18" s="11">
        <f>SUM(F18:G18)</f>
        <v>353</v>
      </c>
      <c r="I18" s="5">
        <v>101</v>
      </c>
      <c r="J18" s="10">
        <v>2</v>
      </c>
      <c r="K18" s="10">
        <v>5</v>
      </c>
      <c r="L18" s="10">
        <f>SUM(J18:K18)</f>
        <v>7</v>
      </c>
    </row>
    <row r="19" spans="1:12" x14ac:dyDescent="0.15">
      <c r="A19" s="2">
        <v>12</v>
      </c>
      <c r="B19" s="10">
        <v>136</v>
      </c>
      <c r="C19" s="10">
        <v>132</v>
      </c>
      <c r="D19" s="11">
        <f>SUM(B19:C19)</f>
        <v>268</v>
      </c>
      <c r="E19" s="5">
        <v>57</v>
      </c>
      <c r="F19" s="10">
        <v>173</v>
      </c>
      <c r="G19" s="10">
        <v>168</v>
      </c>
      <c r="H19" s="11">
        <f>SUM(F19:G19)</f>
        <v>341</v>
      </c>
      <c r="I19" s="5">
        <v>102</v>
      </c>
      <c r="J19" s="10">
        <v>0</v>
      </c>
      <c r="K19" s="10">
        <v>2</v>
      </c>
      <c r="L19" s="10">
        <f>SUM(J19:K19)</f>
        <v>2</v>
      </c>
    </row>
    <row r="20" spans="1:12" x14ac:dyDescent="0.15">
      <c r="A20" s="2">
        <v>13</v>
      </c>
      <c r="B20" s="10">
        <v>164</v>
      </c>
      <c r="C20" s="10">
        <v>145</v>
      </c>
      <c r="D20" s="11">
        <f>SUM(B20:C20)</f>
        <v>309</v>
      </c>
      <c r="E20" s="5">
        <v>58</v>
      </c>
      <c r="F20" s="10">
        <v>145</v>
      </c>
      <c r="G20" s="10">
        <v>170</v>
      </c>
      <c r="H20" s="11">
        <f>SUM(F20:G20)</f>
        <v>315</v>
      </c>
      <c r="I20" s="5">
        <v>103</v>
      </c>
      <c r="J20" s="10">
        <v>0</v>
      </c>
      <c r="K20" s="10">
        <v>2</v>
      </c>
      <c r="L20" s="10">
        <f>SUM(J20:K20)</f>
        <v>2</v>
      </c>
    </row>
    <row r="21" spans="1:12" x14ac:dyDescent="0.15">
      <c r="A21" s="2">
        <v>14</v>
      </c>
      <c r="B21" s="10">
        <v>137</v>
      </c>
      <c r="C21" s="10">
        <v>144</v>
      </c>
      <c r="D21" s="11">
        <f>SUM(B21:C21)</f>
        <v>281</v>
      </c>
      <c r="E21" s="5">
        <v>59</v>
      </c>
      <c r="F21" s="10">
        <v>145</v>
      </c>
      <c r="G21" s="10">
        <v>155</v>
      </c>
      <c r="H21" s="11">
        <f>SUM(F21:G21)</f>
        <v>300</v>
      </c>
      <c r="I21" s="5">
        <v>104</v>
      </c>
      <c r="J21" s="10">
        <v>0</v>
      </c>
      <c r="K21" s="10">
        <v>2</v>
      </c>
      <c r="L21" s="10">
        <f>SUM(J21:K21)</f>
        <v>2</v>
      </c>
    </row>
    <row r="22" spans="1:12" x14ac:dyDescent="0.15">
      <c r="A22" s="6" t="s">
        <v>14</v>
      </c>
      <c r="B22" s="7">
        <f>SUM(B23:B27)</f>
        <v>699</v>
      </c>
      <c r="C22" s="7">
        <f>SUM(C23:C27)</f>
        <v>664</v>
      </c>
      <c r="D22" s="8">
        <f>SUM(D23:D27)</f>
        <v>1363</v>
      </c>
      <c r="E22" s="9" t="s">
        <v>15</v>
      </c>
      <c r="F22" s="7">
        <f>SUM(F23:F27)</f>
        <v>881</v>
      </c>
      <c r="G22" s="7">
        <f>SUM(G23:G27)</f>
        <v>897</v>
      </c>
      <c r="H22" s="8">
        <f>SUM(H23:H27)</f>
        <v>1778</v>
      </c>
      <c r="I22" s="9" t="s">
        <v>16</v>
      </c>
      <c r="J22" s="7">
        <f>SUM(J23:J27)</f>
        <v>0</v>
      </c>
      <c r="K22" s="7">
        <f>SUM(K23:K27)</f>
        <v>1</v>
      </c>
      <c r="L22" s="7">
        <f>SUM(L23:L27)</f>
        <v>1</v>
      </c>
    </row>
    <row r="23" spans="1:12" x14ac:dyDescent="0.15">
      <c r="A23" s="2">
        <v>15</v>
      </c>
      <c r="B23" s="10">
        <v>163</v>
      </c>
      <c r="C23" s="10">
        <v>126</v>
      </c>
      <c r="D23" s="11">
        <f>SUM(B23:C23)</f>
        <v>289</v>
      </c>
      <c r="E23" s="5">
        <v>60</v>
      </c>
      <c r="F23" s="16">
        <v>159</v>
      </c>
      <c r="G23" s="10">
        <v>166</v>
      </c>
      <c r="H23" s="11">
        <f>SUM(F23:G23)</f>
        <v>325</v>
      </c>
      <c r="I23" s="5">
        <v>105</v>
      </c>
      <c r="J23" s="10">
        <v>0</v>
      </c>
      <c r="K23" s="10">
        <v>1</v>
      </c>
      <c r="L23" s="10">
        <f>SUM(J23:K23)</f>
        <v>1</v>
      </c>
    </row>
    <row r="24" spans="1:12" x14ac:dyDescent="0.15">
      <c r="A24" s="2">
        <v>16</v>
      </c>
      <c r="B24" s="10">
        <v>132</v>
      </c>
      <c r="C24" s="10">
        <v>142</v>
      </c>
      <c r="D24" s="11">
        <f>SUM(B24:C24)</f>
        <v>274</v>
      </c>
      <c r="E24" s="5">
        <v>61</v>
      </c>
      <c r="F24" s="10">
        <v>180</v>
      </c>
      <c r="G24" s="10">
        <v>187</v>
      </c>
      <c r="H24" s="11">
        <f>SUM(F24:G24)</f>
        <v>367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151</v>
      </c>
      <c r="C25" s="10">
        <v>132</v>
      </c>
      <c r="D25" s="11">
        <f>SUM(B25:C25)</f>
        <v>283</v>
      </c>
      <c r="E25" s="5">
        <v>62</v>
      </c>
      <c r="F25" s="10">
        <v>178</v>
      </c>
      <c r="G25" s="10">
        <v>196</v>
      </c>
      <c r="H25" s="11">
        <f>SUM(F25:G25)</f>
        <v>374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124</v>
      </c>
      <c r="C26" s="10">
        <v>137</v>
      </c>
      <c r="D26" s="11">
        <f>SUM(B26:C26)</f>
        <v>261</v>
      </c>
      <c r="E26" s="5">
        <v>63</v>
      </c>
      <c r="F26" s="10">
        <v>156</v>
      </c>
      <c r="G26" s="10">
        <v>157</v>
      </c>
      <c r="H26" s="11">
        <f>SUM(F26:G26)</f>
        <v>313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129</v>
      </c>
      <c r="C27" s="10">
        <v>127</v>
      </c>
      <c r="D27" s="11">
        <f>SUM(B27:C27)</f>
        <v>256</v>
      </c>
      <c r="E27" s="5">
        <v>64</v>
      </c>
      <c r="F27" s="23">
        <v>208</v>
      </c>
      <c r="G27" s="10">
        <v>191</v>
      </c>
      <c r="H27" s="11">
        <f>SUM(F27:G27)</f>
        <v>399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582</v>
      </c>
      <c r="C28" s="7">
        <f>SUM(C29:C33)</f>
        <v>614</v>
      </c>
      <c r="D28" s="8">
        <f>SUM(D29:D33)</f>
        <v>1196</v>
      </c>
      <c r="E28" s="9" t="s">
        <v>18</v>
      </c>
      <c r="F28" s="7">
        <f>SUM(F29:F33)</f>
        <v>926</v>
      </c>
      <c r="G28" s="7">
        <f>SUM(G29:G33)</f>
        <v>1005</v>
      </c>
      <c r="H28" s="8">
        <f>SUM(H29:H33)</f>
        <v>1931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121</v>
      </c>
      <c r="C29" s="10">
        <v>122</v>
      </c>
      <c r="D29" s="11">
        <f>SUM(B29:C29)</f>
        <v>243</v>
      </c>
      <c r="E29" s="5">
        <v>65</v>
      </c>
      <c r="F29" s="10">
        <v>170</v>
      </c>
      <c r="G29" s="10">
        <v>175</v>
      </c>
      <c r="H29" s="10">
        <f>SUM(F29:G29)</f>
        <v>345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142</v>
      </c>
      <c r="C30" s="10">
        <v>115</v>
      </c>
      <c r="D30" s="11">
        <f>SUM(B30:C30)</f>
        <v>257</v>
      </c>
      <c r="E30" s="5">
        <v>66</v>
      </c>
      <c r="F30" s="10">
        <v>175</v>
      </c>
      <c r="G30" s="10">
        <v>197</v>
      </c>
      <c r="H30" s="10">
        <f>SUM(F30:G30)</f>
        <v>372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102</v>
      </c>
      <c r="C31" s="10">
        <v>145</v>
      </c>
      <c r="D31" s="11">
        <f>SUM(B31:C31)</f>
        <v>247</v>
      </c>
      <c r="E31" s="5">
        <v>67</v>
      </c>
      <c r="F31" s="10">
        <v>204</v>
      </c>
      <c r="G31" s="10">
        <v>218</v>
      </c>
      <c r="H31" s="10">
        <f>SUM(F31:G31)</f>
        <v>422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97</v>
      </c>
      <c r="C32" s="10">
        <v>121</v>
      </c>
      <c r="D32" s="11">
        <f>SUM(B32:C32)</f>
        <v>218</v>
      </c>
      <c r="E32" s="5">
        <v>68</v>
      </c>
      <c r="F32" s="10">
        <v>190</v>
      </c>
      <c r="G32" s="10">
        <v>204</v>
      </c>
      <c r="H32" s="10">
        <f>SUM(F32:G32)</f>
        <v>394</v>
      </c>
      <c r="I32" s="9" t="s">
        <v>4</v>
      </c>
      <c r="J32" s="7">
        <f>B4+B10+B16+B22+B28+B34+B40+B46+B52+F4+F10+F16+F22+F28+F34+F40+F46+F52+J4+J10+J16+J22+J28</f>
        <v>13598</v>
      </c>
      <c r="K32" s="7">
        <f>C4+C10+C16+C22+C28+C34+C40+C46+C52+G4+G10+G16+G22+G28+G34+G40+G46+G52+K4+K10+K16+K22+K28</f>
        <v>14746</v>
      </c>
      <c r="L32" s="7">
        <f>D4+D10+D16+D22+D28+D34+D40+D46+D52+H4+H10+H16+H22+H28+H34+H40+H46+H52+L4+L10+L16+L22 +L28</f>
        <v>28344</v>
      </c>
    </row>
    <row r="33" spans="1:12" x14ac:dyDescent="0.15">
      <c r="A33" s="2">
        <v>24</v>
      </c>
      <c r="B33" s="10">
        <v>120</v>
      </c>
      <c r="C33" s="10">
        <v>111</v>
      </c>
      <c r="D33" s="11">
        <f>SUM(B33:C33)</f>
        <v>231</v>
      </c>
      <c r="E33" s="5">
        <v>69</v>
      </c>
      <c r="F33" s="10">
        <v>187</v>
      </c>
      <c r="G33" s="10">
        <v>211</v>
      </c>
      <c r="H33" s="10">
        <f>SUM(F33:G33)</f>
        <v>398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581</v>
      </c>
      <c r="C34" s="7">
        <f>SUM(C35:C39)</f>
        <v>640</v>
      </c>
      <c r="D34" s="8">
        <f>SUM(D35:D39)</f>
        <v>1221</v>
      </c>
      <c r="E34" s="9" t="s">
        <v>20</v>
      </c>
      <c r="F34" s="7">
        <f>SUM(F35:F39)</f>
        <v>1065</v>
      </c>
      <c r="G34" s="7">
        <f>SUM(G35:G39)</f>
        <v>1183</v>
      </c>
      <c r="H34" s="7">
        <f>SUM(H35:H39)</f>
        <v>2248</v>
      </c>
      <c r="I34" s="24"/>
      <c r="J34" s="15"/>
      <c r="K34" s="15"/>
      <c r="L34" s="15"/>
    </row>
    <row r="35" spans="1:12" x14ac:dyDescent="0.15">
      <c r="A35" s="2">
        <v>25</v>
      </c>
      <c r="B35" s="10">
        <v>109</v>
      </c>
      <c r="C35" s="10">
        <v>140</v>
      </c>
      <c r="D35" s="11">
        <f>SUM(B35:C35)</f>
        <v>249</v>
      </c>
      <c r="E35" s="5">
        <v>70</v>
      </c>
      <c r="F35" s="10">
        <v>244</v>
      </c>
      <c r="G35" s="10">
        <v>244</v>
      </c>
      <c r="H35" s="10">
        <f>SUM(F35:G35)</f>
        <v>488</v>
      </c>
      <c r="I35" s="24"/>
      <c r="J35" s="15"/>
      <c r="K35" s="15"/>
      <c r="L35" s="15"/>
    </row>
    <row r="36" spans="1:12" x14ac:dyDescent="0.15">
      <c r="A36" s="2">
        <v>26</v>
      </c>
      <c r="B36" s="10">
        <v>113</v>
      </c>
      <c r="C36" s="10">
        <v>116</v>
      </c>
      <c r="D36" s="11">
        <f>SUM(B36:C36)</f>
        <v>229</v>
      </c>
      <c r="E36" s="5">
        <v>71</v>
      </c>
      <c r="F36" s="10">
        <v>236</v>
      </c>
      <c r="G36" s="10">
        <v>249</v>
      </c>
      <c r="H36" s="10">
        <f>SUM(F36:G36)</f>
        <v>485</v>
      </c>
      <c r="I36" s="24"/>
      <c r="J36" s="15"/>
      <c r="K36" s="15"/>
      <c r="L36" s="15"/>
    </row>
    <row r="37" spans="1:12" x14ac:dyDescent="0.15">
      <c r="A37" s="2">
        <v>27</v>
      </c>
      <c r="B37" s="10">
        <v>114</v>
      </c>
      <c r="C37" s="10">
        <v>106</v>
      </c>
      <c r="D37" s="11">
        <f>SUM(B37:C37)</f>
        <v>220</v>
      </c>
      <c r="E37" s="5">
        <v>72</v>
      </c>
      <c r="F37" s="10">
        <v>227</v>
      </c>
      <c r="G37" s="10">
        <v>279</v>
      </c>
      <c r="H37" s="10">
        <f>SUM(F37:G37)</f>
        <v>506</v>
      </c>
      <c r="I37" s="24" t="s">
        <v>28</v>
      </c>
      <c r="J37" s="17"/>
      <c r="K37" s="17"/>
      <c r="L37" s="17"/>
    </row>
    <row r="38" spans="1:12" x14ac:dyDescent="0.15">
      <c r="A38" s="2">
        <v>28</v>
      </c>
      <c r="B38" s="10">
        <v>117</v>
      </c>
      <c r="C38" s="10">
        <v>129</v>
      </c>
      <c r="D38" s="11">
        <f>SUM(B38:C38)</f>
        <v>246</v>
      </c>
      <c r="E38" s="5">
        <v>73</v>
      </c>
      <c r="F38" s="10">
        <v>227</v>
      </c>
      <c r="G38" s="10">
        <v>247</v>
      </c>
      <c r="H38" s="10">
        <f>SUM(F38:G38)</f>
        <v>474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128</v>
      </c>
      <c r="C39" s="10">
        <v>149</v>
      </c>
      <c r="D39" s="11">
        <f>SUM(B39:C39)</f>
        <v>277</v>
      </c>
      <c r="E39" s="5">
        <v>74</v>
      </c>
      <c r="F39" s="10">
        <v>131</v>
      </c>
      <c r="G39" s="10">
        <v>164</v>
      </c>
      <c r="H39" s="10">
        <f>SUM(F39:G39)</f>
        <v>295</v>
      </c>
      <c r="I39" s="2" t="s">
        <v>29</v>
      </c>
      <c r="J39" s="19">
        <f>SUM(B4,B10,B16)</f>
        <v>1959</v>
      </c>
      <c r="K39" s="19">
        <f>SUM(C4,C10,C16)</f>
        <v>1872</v>
      </c>
      <c r="L39" s="19">
        <f>SUM(D4,D10,D16)</f>
        <v>3831</v>
      </c>
    </row>
    <row r="40" spans="1:12" x14ac:dyDescent="0.15">
      <c r="A40" s="6" t="s">
        <v>21</v>
      </c>
      <c r="B40" s="7">
        <f>SUM(B41:B45)</f>
        <v>735</v>
      </c>
      <c r="C40" s="7">
        <f>SUM(C41:C45)</f>
        <v>698</v>
      </c>
      <c r="D40" s="8">
        <f>SUM(D41:D45)</f>
        <v>1433</v>
      </c>
      <c r="E40" s="9" t="s">
        <v>22</v>
      </c>
      <c r="F40" s="7">
        <f>SUM(F41:F45)</f>
        <v>726</v>
      </c>
      <c r="G40" s="7">
        <f>SUM(G41:G45)</f>
        <v>860</v>
      </c>
      <c r="H40" s="7">
        <f>SUM(H41:H45)</f>
        <v>1586</v>
      </c>
      <c r="I40" s="2" t="s">
        <v>30</v>
      </c>
      <c r="J40" s="19">
        <f>SUM(B22,B28,B34,B40,B46,B52,F4,F10,F16,F22)</f>
        <v>7925</v>
      </c>
      <c r="K40" s="19">
        <f>SUM(C22,C28,C34,C40,C46,C52,G4,G10,G16,G22)</f>
        <v>8012</v>
      </c>
      <c r="L40" s="19">
        <f>SUM(D22,D28,D34,D40,D46,D52,H4,H10,H16,H22)</f>
        <v>15937</v>
      </c>
    </row>
    <row r="41" spans="1:12" x14ac:dyDescent="0.15">
      <c r="A41" s="2">
        <v>30</v>
      </c>
      <c r="B41" s="16">
        <v>125</v>
      </c>
      <c r="C41" s="10">
        <v>142</v>
      </c>
      <c r="D41" s="11">
        <f>SUM(B41:C41)</f>
        <v>267</v>
      </c>
      <c r="E41" s="5">
        <v>75</v>
      </c>
      <c r="F41" s="10">
        <v>123</v>
      </c>
      <c r="G41" s="10">
        <v>152</v>
      </c>
      <c r="H41" s="10">
        <f>SUM(F41:G41)</f>
        <v>275</v>
      </c>
      <c r="I41" s="2" t="s">
        <v>31</v>
      </c>
      <c r="J41" s="19">
        <f>SUM(F28,F34,F40,F46,F52,J4,J10,J16,J22)</f>
        <v>3714</v>
      </c>
      <c r="K41" s="19">
        <f>SUM(G28,G34,G40,G46,G52,K4,K10,K16,K22,K28)</f>
        <v>4862</v>
      </c>
      <c r="L41" s="19">
        <f>SUM(H28,H34,H40,H46,H52,L4,L10,L16,L22+L28)</f>
        <v>8576</v>
      </c>
    </row>
    <row r="42" spans="1:12" x14ac:dyDescent="0.15">
      <c r="A42" s="2">
        <v>31</v>
      </c>
      <c r="B42" s="10">
        <v>140</v>
      </c>
      <c r="C42" s="10">
        <v>135</v>
      </c>
      <c r="D42" s="11">
        <f>SUM(B42:C42)</f>
        <v>275</v>
      </c>
      <c r="E42" s="5">
        <v>76</v>
      </c>
      <c r="F42" s="10">
        <v>181</v>
      </c>
      <c r="G42" s="10">
        <v>199</v>
      </c>
      <c r="H42" s="10">
        <f>SUM(F42:G42)</f>
        <v>380</v>
      </c>
      <c r="I42" s="20" t="s">
        <v>32</v>
      </c>
      <c r="J42" s="19">
        <f>SUM(F28,F34)</f>
        <v>1991</v>
      </c>
      <c r="K42" s="19">
        <f>SUM(G28,G34)</f>
        <v>2188</v>
      </c>
      <c r="L42" s="19">
        <f>SUM(H28,H34)</f>
        <v>4179</v>
      </c>
    </row>
    <row r="43" spans="1:12" x14ac:dyDescent="0.15">
      <c r="A43" s="2">
        <v>32</v>
      </c>
      <c r="B43" s="10">
        <v>148</v>
      </c>
      <c r="C43" s="10">
        <v>138</v>
      </c>
      <c r="D43" s="11">
        <f>SUM(B43:C43)</f>
        <v>286</v>
      </c>
      <c r="E43" s="5">
        <v>77</v>
      </c>
      <c r="F43" s="10">
        <v>146</v>
      </c>
      <c r="G43" s="10">
        <v>168</v>
      </c>
      <c r="H43" s="10">
        <f>SUM(F43:G43)</f>
        <v>314</v>
      </c>
      <c r="I43" s="20" t="s">
        <v>33</v>
      </c>
      <c r="J43" s="19">
        <f>SUM(F40,F46,F52,J4,J10,J16,J22,J28)</f>
        <v>1723</v>
      </c>
      <c r="K43" s="19">
        <f>SUM(G40,G46,G52,K4,K10,K16,K22,K28)</f>
        <v>2674</v>
      </c>
      <c r="L43" s="19">
        <f>SUM(H40,H46,H52,L4,L10,L16,L22,L28)</f>
        <v>4397</v>
      </c>
    </row>
    <row r="44" spans="1:12" x14ac:dyDescent="0.15">
      <c r="A44" s="2">
        <v>33</v>
      </c>
      <c r="B44" s="10">
        <v>177</v>
      </c>
      <c r="C44" s="10">
        <v>159</v>
      </c>
      <c r="D44" s="11">
        <f>SUM(B44:C44)</f>
        <v>336</v>
      </c>
      <c r="E44" s="5">
        <v>78</v>
      </c>
      <c r="F44" s="10">
        <v>128</v>
      </c>
      <c r="G44" s="10">
        <v>158</v>
      </c>
      <c r="H44" s="10">
        <f>SUM(F44:G44)</f>
        <v>286</v>
      </c>
      <c r="I44" s="24"/>
      <c r="J44" s="15"/>
      <c r="K44" s="15"/>
      <c r="L44" s="15"/>
    </row>
    <row r="45" spans="1:12" x14ac:dyDescent="0.15">
      <c r="A45" s="2">
        <v>34</v>
      </c>
      <c r="B45" s="10">
        <v>145</v>
      </c>
      <c r="C45" s="10">
        <v>124</v>
      </c>
      <c r="D45" s="11">
        <f>SUM(B45:C45)</f>
        <v>269</v>
      </c>
      <c r="E45" s="5">
        <v>79</v>
      </c>
      <c r="F45" s="10">
        <v>148</v>
      </c>
      <c r="G45" s="10">
        <v>183</v>
      </c>
      <c r="H45" s="10">
        <f>SUM(F45:G45)</f>
        <v>331</v>
      </c>
      <c r="I45" s="28" t="s">
        <v>34</v>
      </c>
      <c r="J45" s="29"/>
      <c r="K45" s="15"/>
      <c r="L45" s="15"/>
    </row>
    <row r="46" spans="1:12" x14ac:dyDescent="0.15">
      <c r="A46" s="6" t="s">
        <v>23</v>
      </c>
      <c r="B46" s="7">
        <f>SUM(B47:B51)</f>
        <v>841</v>
      </c>
      <c r="C46" s="7">
        <f>SUM(C47:C51)</f>
        <v>838</v>
      </c>
      <c r="D46" s="8">
        <f>SUM(D47:D51)</f>
        <v>1679</v>
      </c>
      <c r="E46" s="9" t="s">
        <v>24</v>
      </c>
      <c r="F46" s="7">
        <f>SUM(F47:F51)</f>
        <v>528</v>
      </c>
      <c r="G46" s="7">
        <f>SUM(G47:G51)</f>
        <v>718</v>
      </c>
      <c r="H46" s="7">
        <f>SUM(H47:H51)</f>
        <v>1246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155</v>
      </c>
      <c r="C47" s="10">
        <v>144</v>
      </c>
      <c r="D47" s="11">
        <f>SUM(B47:C47)</f>
        <v>299</v>
      </c>
      <c r="E47" s="5">
        <v>80</v>
      </c>
      <c r="F47" s="10">
        <v>128</v>
      </c>
      <c r="G47" s="10">
        <v>150</v>
      </c>
      <c r="H47" s="10">
        <f>SUM(F47:G47)</f>
        <v>278</v>
      </c>
      <c r="I47" s="2" t="s">
        <v>29</v>
      </c>
      <c r="J47" s="21">
        <f>ROUND(J39/$J$32*100,1)</f>
        <v>14.4</v>
      </c>
      <c r="K47" s="21">
        <f>ROUND(K39/$K$32*100,1)</f>
        <v>12.7</v>
      </c>
      <c r="L47" s="21">
        <f>ROUND(L39/$L$32*100,1)</f>
        <v>13.5</v>
      </c>
    </row>
    <row r="48" spans="1:12" x14ac:dyDescent="0.15">
      <c r="A48" s="2">
        <v>36</v>
      </c>
      <c r="B48" s="16">
        <v>191</v>
      </c>
      <c r="C48" s="10">
        <v>161</v>
      </c>
      <c r="D48" s="11">
        <f>SUM(B48:C48)</f>
        <v>352</v>
      </c>
      <c r="E48" s="5">
        <v>81</v>
      </c>
      <c r="F48" s="10">
        <v>104</v>
      </c>
      <c r="G48" s="10">
        <v>155</v>
      </c>
      <c r="H48" s="10">
        <f>SUM(F48:G48)</f>
        <v>259</v>
      </c>
      <c r="I48" s="2" t="s">
        <v>30</v>
      </c>
      <c r="J48" s="21">
        <f>ROUND(J40/$J$32*100,1)</f>
        <v>58.3</v>
      </c>
      <c r="K48" s="21">
        <f>ROUND(K40/$K$32*100,1)</f>
        <v>54.3</v>
      </c>
      <c r="L48" s="21">
        <f>ROUND(L40/$L$32*100,1)</f>
        <v>56.2</v>
      </c>
    </row>
    <row r="49" spans="1:12" x14ac:dyDescent="0.15">
      <c r="A49" s="2">
        <v>37</v>
      </c>
      <c r="B49" s="10">
        <v>171</v>
      </c>
      <c r="C49" s="10">
        <v>185</v>
      </c>
      <c r="D49" s="11">
        <f>SUM(B49:C49)</f>
        <v>356</v>
      </c>
      <c r="E49" s="5">
        <v>82</v>
      </c>
      <c r="F49" s="10">
        <v>98</v>
      </c>
      <c r="G49" s="10">
        <v>132</v>
      </c>
      <c r="H49" s="10">
        <f>SUM(F49:G49)</f>
        <v>230</v>
      </c>
      <c r="I49" s="2" t="s">
        <v>31</v>
      </c>
      <c r="J49" s="21">
        <f>ROUND(J41/$J$32*100,1)</f>
        <v>27.3</v>
      </c>
      <c r="K49" s="21">
        <f>ROUND(K41/$K$32*100,1)</f>
        <v>33</v>
      </c>
      <c r="L49" s="21">
        <f>ROUND(L41/$L$32*100,2)</f>
        <v>30.26</v>
      </c>
    </row>
    <row r="50" spans="1:12" x14ac:dyDescent="0.15">
      <c r="A50" s="2">
        <v>38</v>
      </c>
      <c r="B50" s="10">
        <v>170</v>
      </c>
      <c r="C50" s="10">
        <v>179</v>
      </c>
      <c r="D50" s="11">
        <f>SUM(B50:C50)</f>
        <v>349</v>
      </c>
      <c r="E50" s="5">
        <v>83</v>
      </c>
      <c r="F50" s="10">
        <v>97</v>
      </c>
      <c r="G50" s="10">
        <v>159</v>
      </c>
      <c r="H50" s="10">
        <f>SUM(F50:G50)</f>
        <v>256</v>
      </c>
      <c r="I50" s="20" t="s">
        <v>32</v>
      </c>
      <c r="J50" s="21">
        <f>ROUND(J42/$J$32*100,1)</f>
        <v>14.6</v>
      </c>
      <c r="K50" s="21">
        <f>ROUND(K42/$K$32*100,1)</f>
        <v>14.8</v>
      </c>
      <c r="L50" s="21">
        <f>ROUND(L42/$L$32*100,1)</f>
        <v>14.7</v>
      </c>
    </row>
    <row r="51" spans="1:12" x14ac:dyDescent="0.15">
      <c r="A51" s="2">
        <v>39</v>
      </c>
      <c r="B51" s="10">
        <v>154</v>
      </c>
      <c r="C51" s="10">
        <v>169</v>
      </c>
      <c r="D51" s="11">
        <f>SUM(B51:C51)</f>
        <v>323</v>
      </c>
      <c r="E51" s="5">
        <v>84</v>
      </c>
      <c r="F51" s="10">
        <v>101</v>
      </c>
      <c r="G51" s="10">
        <v>122</v>
      </c>
      <c r="H51" s="10">
        <f>SUM(F51:G51)</f>
        <v>223</v>
      </c>
      <c r="I51" s="20" t="s">
        <v>33</v>
      </c>
      <c r="J51" s="21">
        <f>ROUND(J43/$J$32*100,1)</f>
        <v>12.7</v>
      </c>
      <c r="K51" s="21">
        <f>ROUND(K43/$K$32*100,1)</f>
        <v>18.100000000000001</v>
      </c>
      <c r="L51" s="21">
        <f>ROUND(L43/$L$32*100,1)</f>
        <v>15.5</v>
      </c>
    </row>
    <row r="52" spans="1:12" x14ac:dyDescent="0.15">
      <c r="A52" s="6" t="s">
        <v>25</v>
      </c>
      <c r="B52" s="7">
        <f>SUM(B53:B57)</f>
        <v>964</v>
      </c>
      <c r="C52" s="7">
        <f>SUM(C53:C57)</f>
        <v>919</v>
      </c>
      <c r="D52" s="8">
        <f>SUM(D53:D57)</f>
        <v>1883</v>
      </c>
      <c r="E52" s="9" t="s">
        <v>26</v>
      </c>
      <c r="F52" s="7">
        <f>SUM(F53:F57)</f>
        <v>324</v>
      </c>
      <c r="G52" s="7">
        <f>SUM(G53:G57)</f>
        <v>587</v>
      </c>
      <c r="H52" s="7">
        <f>SUM(H53:H57)</f>
        <v>911</v>
      </c>
      <c r="I52" s="24"/>
      <c r="J52" s="15"/>
      <c r="K52" s="15"/>
      <c r="L52" s="15"/>
    </row>
    <row r="53" spans="1:12" x14ac:dyDescent="0.15">
      <c r="A53" s="2">
        <v>40</v>
      </c>
      <c r="B53" s="10">
        <v>177</v>
      </c>
      <c r="C53" s="10">
        <v>180</v>
      </c>
      <c r="D53" s="11">
        <f>SUM(B53:C53)</f>
        <v>357</v>
      </c>
      <c r="E53" s="5">
        <v>85</v>
      </c>
      <c r="F53" s="10">
        <v>70</v>
      </c>
      <c r="G53" s="10">
        <v>147</v>
      </c>
      <c r="H53" s="10">
        <f>SUM(F53:G53)</f>
        <v>217</v>
      </c>
      <c r="I53" s="24" t="s">
        <v>35</v>
      </c>
      <c r="J53" s="18"/>
      <c r="K53" s="15"/>
      <c r="L53" s="15"/>
    </row>
    <row r="54" spans="1:12" x14ac:dyDescent="0.15">
      <c r="A54" s="2">
        <v>41</v>
      </c>
      <c r="B54" s="10">
        <v>177</v>
      </c>
      <c r="C54" s="10">
        <v>158</v>
      </c>
      <c r="D54" s="11">
        <f>SUM(B54:C54)</f>
        <v>335</v>
      </c>
      <c r="E54" s="5">
        <v>86</v>
      </c>
      <c r="F54" s="10">
        <v>67</v>
      </c>
      <c r="G54" s="10">
        <v>120</v>
      </c>
      <c r="H54" s="10">
        <f>SUM(F54:G54)</f>
        <v>187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198</v>
      </c>
      <c r="C55" s="10">
        <v>165</v>
      </c>
      <c r="D55" s="11">
        <f>SUM(B55:C55)</f>
        <v>363</v>
      </c>
      <c r="E55" s="5">
        <v>87</v>
      </c>
      <c r="F55" s="10">
        <v>82</v>
      </c>
      <c r="G55" s="10">
        <v>109</v>
      </c>
      <c r="H55" s="10">
        <f>SUM(F55:G55)</f>
        <v>191</v>
      </c>
      <c r="I55" s="24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45.587439329313135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48.894344228943446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47.307860570138303</v>
      </c>
    </row>
    <row r="56" spans="1:12" x14ac:dyDescent="0.15">
      <c r="A56" s="2">
        <v>43</v>
      </c>
      <c r="B56" s="10">
        <v>192</v>
      </c>
      <c r="C56" s="23">
        <v>209</v>
      </c>
      <c r="D56" s="11">
        <f>SUM(B56:C56)</f>
        <v>401</v>
      </c>
      <c r="E56" s="5">
        <v>88</v>
      </c>
      <c r="F56" s="10">
        <v>62</v>
      </c>
      <c r="G56" s="10">
        <v>107</v>
      </c>
      <c r="H56" s="10">
        <f>SUM(F56:G56)</f>
        <v>169</v>
      </c>
      <c r="I56" s="24"/>
      <c r="J56" s="15"/>
      <c r="K56" s="15"/>
      <c r="L56" s="15"/>
    </row>
    <row r="57" spans="1:12" x14ac:dyDescent="0.15">
      <c r="A57" s="2">
        <v>44</v>
      </c>
      <c r="B57" s="10">
        <v>220</v>
      </c>
      <c r="C57" s="10">
        <v>207</v>
      </c>
      <c r="D57" s="11">
        <f>SUM(B57:C57)</f>
        <v>427</v>
      </c>
      <c r="E57" s="5">
        <v>89</v>
      </c>
      <c r="F57" s="10">
        <v>43</v>
      </c>
      <c r="G57" s="10">
        <v>104</v>
      </c>
      <c r="H57" s="10">
        <f>SUM(F57:G57)</f>
        <v>147</v>
      </c>
      <c r="I57" s="2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2"/>
      <c r="J59" s="15"/>
      <c r="K59" s="15"/>
      <c r="L59" s="15"/>
    </row>
    <row r="60" spans="1:12" x14ac:dyDescent="0.15">
      <c r="C60" s="22"/>
    </row>
    <row r="61" spans="1:12" x14ac:dyDescent="0.15">
      <c r="C61" s="22"/>
    </row>
    <row r="62" spans="1:12" x14ac:dyDescent="0.15">
      <c r="C62" s="22"/>
    </row>
    <row r="63" spans="1:12" x14ac:dyDescent="0.15">
      <c r="C63" s="22"/>
    </row>
  </sheetData>
  <mergeCells count="3">
    <mergeCell ref="A1:E1"/>
    <mergeCell ref="J2:L2"/>
    <mergeCell ref="I45:J45"/>
  </mergeCells>
  <phoneticPr fontId="2"/>
  <pageMargins left="0.59055118110236227" right="0" top="0.98425196850393704" bottom="0.78740157480314965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４月末</vt:lpstr>
      <vt:lpstr>５月末</vt:lpstr>
      <vt:lpstr>６月末</vt:lpstr>
      <vt:lpstr>７月末</vt:lpstr>
      <vt:lpstr>８月末 </vt:lpstr>
      <vt:lpstr>９月末</vt:lpstr>
      <vt:lpstr>１０月末</vt:lpstr>
      <vt:lpstr>１１月末 </vt:lpstr>
      <vt:lpstr>１２月末 (R4.1.18修正)</vt:lpstr>
      <vt:lpstr>１月末</vt:lpstr>
      <vt:lpstr>２月末</vt:lpstr>
      <vt:lpstr>３月末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藤本 英示</cp:lastModifiedBy>
  <cp:lastPrinted>2022-01-17T05:16:28Z</cp:lastPrinted>
  <dcterms:created xsi:type="dcterms:W3CDTF">2003-01-06T02:01:25Z</dcterms:created>
  <dcterms:modified xsi:type="dcterms:W3CDTF">2022-01-17T23:55:18Z</dcterms:modified>
</cp:coreProperties>
</file>