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<sst xmlns="http://schemas.openxmlformats.org/spreadsheetml/2006/main" count="1143" uniqueCount="621">
  <si>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</si>
  <si>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</si>
  <si>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</si>
  <si>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</si>
  <si>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</si>
  <si>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</si>
  <si>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</si>
  <si>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</si>
  <si>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</si>
  <si>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</si>
  <si>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</si>
  <si>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</si>
  <si>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</si>
  <si>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</si>
  <si>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</si>
  <si>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</si>
  <si>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</si>
  <si>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</si>
  <si>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</si>
  <si>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</si>
  <si>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</si>
  <si>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</si>
  <si>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</si>
  <si>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</si>
  <si>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</si>
  <si>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</si>
  <si>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</si>
  <si>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</si>
  <si>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</si>
  <si>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</si>
  <si>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</si>
  <si>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</si>
  <si>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</si>
  <si>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</si>
  <si>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</si>
  <si>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</si>
  <si>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</si>
  <si>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</si>
  <si>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</si>
  <si>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</si>
  <si>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</si>
  <si>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</si>
  <si>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</si>
  <si>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</si>
  <si>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</si>
  <si>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</si>
  <si>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</si>
  <si>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</si>
  <si>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</si>
  <si>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</si>
  <si>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</si>
  <si>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</si>
  <si>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</si>
  <si>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</si>
  <si>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</si>
  <si>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</si>
  <si>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</si>
  <si>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</si>
  <si>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</si>
  <si>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</si>
  <si>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</si>
  <si>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</si>
  <si>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</si>
  <si>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</si>
  <si>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</si>
  <si>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</si>
  <si>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</si>
  <si>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</si>
  <si>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</si>
  <si>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</si>
  <si>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</si>
  <si>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</si>
  <si>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</si>
  <si>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</si>
  <si>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</si>
  <si>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</si>
  <si>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</si>
  <si>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</si>
  <si>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</si>
  <si>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</si>
  <si>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</si>
  <si>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</si>
  <si>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</si>
  <si>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</si>
  <si>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</si>
  <si>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</si>
  <si>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</si>
  <si>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</si>
  <si>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</si>
  <si>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</si>
  <si>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</si>
  <si>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</si>
  <si>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</si>
  <si>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</si>
  <si>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</si>
  <si>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</si>
  <si>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</si>
  <si>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</si>
  <si>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</si>
  <si>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</si>
  <si>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</si>
  <si>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</si>
  <si>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</si>
  <si>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</si>
  <si>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</si>
  <si>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</si>
  <si>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</si>
  <si>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</si>
  <si>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</si>
  <si>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</si>
  <si>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</si>
  <si>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</si>
  <si>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</si>
  <si>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</si>
  <si>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</si>
  <si>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</si>
  <si>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</si>
  <si>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</si>
  <si>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</si>
  <si>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</si>
  <si>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</si>
  <si>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</si>
  <si>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</si>
  <si>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</si>
  <si>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</si>
  <si>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</si>
  <si>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</si>
  <si>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</si>
  <si>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</si>
  <si>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</si>
  <si>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</si>
  <si>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</si>
  <si>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</si>
  <si>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</si>
  <si>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</si>
  <si>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</si>
  <si>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</si>
  <si>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</si>
  <si>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</si>
  <si>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</si>
  <si>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</si>
  <si>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</si>
  <si>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</si>
  <si>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</si>
  <si>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</si>
  <si>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</si>
  <si>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</si>
  <si>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</si>
  <si>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</si>
  <si>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</si>
  <si>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</si>
  <si>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</si>
  <si>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</si>
  <si>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</si>
  <si>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</si>
  <si>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</si>
  <si>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</si>
  <si>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</si>
  <si>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</si>
  <si>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</si>
  <si>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</si>
  <si>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</si>
  <si>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</si>
  <si>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</si>
  <si>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</si>
  <si>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</si>
  <si>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</si>
  <si>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</si>
  <si>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</si>
  <si>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</si>
  <si>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</si>
  <si>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</si>
  <si>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</si>
  <si>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</si>
  <si>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</si>
  <si>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</si>
  <si>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</si>
  <si>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</si>
  <si>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</si>
  <si>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</si>
  <si>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</si>
  <si>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</si>
  <si>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</si>
  <si>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</si>
  <si>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</si>
  <si>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</si>
  <si>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</si>
  <si>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</si>
  <si>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</si>
  <si>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</si>
  <si>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</si>
  <si>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</si>
  <si>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</si>
  <si>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</si>
  <si>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</si>
  <si>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</si>
  <si>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</si>
  <si>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</si>
  <si>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</si>
  <si>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</si>
  <si>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</si>
  <si>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</si>
  <si>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</si>
  <si>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</si>
  <si>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</si>
  <si>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</si>
  <si>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</si>
  <si>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</si>
  <si>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</si>
  <si>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</si>
  <si>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大分県日出町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</si>
  <si>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</si>
  <si>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</si>
  <si>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</si>
  <si>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</si>
  <si>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</si>
  <si>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</si>
  <si>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</si>
  <si>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</si>
  <si>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</si>
  <si>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</si>
  <si>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</si>
  <si>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</si>
  <si>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</si>
  <si>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</si>
  <si>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</si>
  <si>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</si>
  <si>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</si>
  <si>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</si>
  <si>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</si>
  <si>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</si>
  <si>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</si>
  <si>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</si>
  <si>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</si>
  <si>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</si>
  <si>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</si>
  <si>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</si>
  <si>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</si>
  <si>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</si>
  <si>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</si>
  <si>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</si>
  <si>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</si>
  <si>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</si>
  <si>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</si>
  <si>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</si>
  <si>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</si>
  <si>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</si>
  <si>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</si>
  <si>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</si>
  <si>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</si>
  <si>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</si>
  <si>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</si>
  <si>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</si>
  <si>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</si>
  <si>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</si>
  <si>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</si>
  <si>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</si>
  <si>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</si>
  <si>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</si>
  <si>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</si>
  <si>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</si>
  <si>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</si>
  <si>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</si>
  <si>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</si>
  <si>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</si>
  <si>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</si>
  <si>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</si>
  <si>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</si>
  <si>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</si>
  <si>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</si>
  <si>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</si>
  <si>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</si>
  <si>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</si>
  <si>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</si>
  <si>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</si>
  <si>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</si>
  <si>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</si>
  <si>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</si>
  <si>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</si>
  <si>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</si>
  <si>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</si>
  <si>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</si>
  <si>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</si>
  <si>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</si>
  <si>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</si>
  <si>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</si>
  <si>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</si>
  <si>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</si>
  <si>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</si>
  <si>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</si>
  <si>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</si>
  <si>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</si>
  <si>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</si>
  <si>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</si>
  <si>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</si>
  <si>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</si>
  <si>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</si>
  <si>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</si>
  <si>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</si>
  <si>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</si>
  <si>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</si>
  <si>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</si>
  <si>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</si>
  <si>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</si>
  <si>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</si>
  <si>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</si>
  <si>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</si>
  <si>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</si>
  <si>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</si>
  <si>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</si>
  <si>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</si>
  <si>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</si>
  <si>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</si>
  <si>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</si>
  <si>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</si>
  <si>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</si>
  <si>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</si>
  <si>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</si>
  <si>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</si>
  <si>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</si>
  <si>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</si>
  <si>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</si>
  <si>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</si>
  <si>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</si>
  <si>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</si>
  <si>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</si>
  <si>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</si>
  <si>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</si>
  <si>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</si>
  <si>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</si>
  <si>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</si>
  <si>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</si>
  <si>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</si>
  <si>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</si>
  <si>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</si>
  <si>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</si>
  <si>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</si>
  <si>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</si>
  <si>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</si>
  <si>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</si>
  <si>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</si>
  <si>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</si>
  <si>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</si>
  <si>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</si>
  <si>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</si>
  <si>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</si>
  <si>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</si>
  <si>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</si>
  <si>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</si>
  <si>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</si>
  <si>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</si>
  <si>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</si>
  <si>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</si>
  <si>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</si>
  <si>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</si>
  <si>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</si>
  <si>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</si>
  <si>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</si>
  <si>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</si>
  <si>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</si>
  <si>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大分県日出町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</si>
  <si>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</si>
  <si>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</si>
  <si>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</si>
  <si>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</si>
  <si>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</si>
  <si>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</si>
  <si>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</si>
  <si>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</si>
  <si>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</si>
  <si>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</si>
  <si>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</si>
  <si>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</si>
  <si>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</si>
  <si>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</si>
  <si>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</si>
  <si>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</si>
  <si>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</si>
  <si>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</si>
  <si>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</si>
  <si>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</si>
  <si>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</si>
  <si>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</si>
  <si>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</si>
  <si>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</si>
  <si>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</si>
  <si>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</si>
  <si>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</si>
  <si>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</si>
  <si>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</si>
  <si>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</si>
  <si>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</si>
  <si>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</si>
  <si>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</si>
  <si>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</si>
  <si>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</si>
  <si>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</si>
  <si>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</si>
  <si>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</si>
  <si>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</si>
  <si>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</si>
  <si>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</si>
  <si>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公共下水道事業特別会計</t>
    <phoneticPr fontId="5"/>
  </si>
  <si>
    <t>-</t>
    <phoneticPr fontId="5"/>
  </si>
  <si>
    <t>農業集落排水事業特別会計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</si>
  <si>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</si>
  <si>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</si>
  <si>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</si>
  <si>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</si>
  <si>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</si>
  <si>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</si>
  <si>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</si>
  <si>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</si>
  <si>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</si>
  <si>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</si>
  <si>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</si>
  <si>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</si>
  <si>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</si>
  <si>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</si>
  <si>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</si>
  <si>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</si>
  <si>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</si>
  <si>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</si>
  <si>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</si>
  <si>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</si>
  <si>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</si>
  <si>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</si>
  <si>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</si>
  <si>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</si>
  <si>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</si>
  <si>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</si>
  <si>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</si>
  <si>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</si>
  <si>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</si>
  <si>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</si>
  <si>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</si>
  <si>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</si>
  <si>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</si>
  <si>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</si>
  <si>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</si>
  <si>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</si>
  <si>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</si>
  <si>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</si>
  <si>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</si>
  <si>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</si>
  <si>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</si>
  <si>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</si>
  <si>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</si>
  <si>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</si>
  <si>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</si>
  <si>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</si>
  <si>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</si>
  <si>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</si>
  <si>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</si>
  <si>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</si>
  <si>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</si>
  <si>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</si>
  <si>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</si>
  <si>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</si>
  <si>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</si>
  <si>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</si>
  <si>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</si>
  <si>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</si>
  <si>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</si>
  <si>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</si>
  <si>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</si>
  <si>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</si>
  <si>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</si>
  <si>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</si>
  <si>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</si>
  <si>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</si>
  <si>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</si>
  <si>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</si>
  <si>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</si>
  <si>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</si>
  <si>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</si>
  <si>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</si>
  <si>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</si>
  <si>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</si>
  <si>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</si>
  <si>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</si>
  <si>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</si>
  <si>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</si>
  <si>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</si>
  <si>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</si>
  <si>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</si>
  <si>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</si>
  <si>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</si>
  <si>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</si>
  <si>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</si>
  <si>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</si>
  <si>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</si>
  <si>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</si>
  <si>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</si>
  <si>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</si>
  <si>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</si>
  <si>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</si>
  <si>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</si>
  <si>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</si>
  <si>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</si>
  <si>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</si>
  <si>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</si>
  <si>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</si>
  <si>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</si>
  <si>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</si>
  <si>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</si>
  <si>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</si>
  <si>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</si>
  <si>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</si>
  <si>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</si>
  <si>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</si>
  <si>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</si>
  <si>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</si>
  <si>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</si>
  <si>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</si>
  <si>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</si>
  <si>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</si>
  <si>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</si>
  <si>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</si>
  <si>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</si>
  <si>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</si>
  <si>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</si>
  <si>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</si>
  <si>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</si>
  <si>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</si>
  <si>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</si>
  <si>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</si>
  <si>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</si>
  <si>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</si>
  <si>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</si>
  <si>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</si>
  <si>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</si>
  <si>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</si>
  <si>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</si>
  <si>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</si>
  <si>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</si>
  <si>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</si>
  <si>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</si>
  <si>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</si>
  <si>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</si>
  <si>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</si>
  <si>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</si>
  <si>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</si>
  <si>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</si>
  <si>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</si>
  <si>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</si>
  <si>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</si>
  <si>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</si>
  <si>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</si>
  <si>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</si>
  <si>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</si>
  <si>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</si>
  <si>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</si>
  <si>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</si>
  <si>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</si>
  <si>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</si>
  <si>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</si>
  <si>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</si>
  <si>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</si>
  <si>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0.95</t>
  </si>
  <si>
    <t>▲ 2.01</t>
  </si>
  <si>
    <t>▲ 0.63</t>
  </si>
  <si>
    <t>▲ 3.34</t>
  </si>
  <si>
    <t>▲ 3.51</t>
  </si>
  <si>
    <t>水道事業会計</t>
  </si>
  <si>
    <t>一般会計</t>
  </si>
  <si>
    <t>国民健康保険特別会計</t>
  </si>
  <si>
    <t>介護保険特別会計（保険事業勘定）</t>
  </si>
  <si>
    <t>後期高齢者医療特別会計</t>
  </si>
  <si>
    <t>介護保険特別会計（介護サービス事業勘定）</t>
  </si>
  <si>
    <t>公共下水道事業特別会計</t>
  </si>
  <si>
    <t>農業集落排水事業特別会計</t>
  </si>
  <si>
    <t>その他会計（赤字）</t>
  </si>
  <si>
    <t>その他会計（黒字）</t>
  </si>
  <si>
    <t>基金から347百万円繰入</t>
    <rPh sb="0" eb="2">
      <t>キキン</t>
    </rPh>
    <rPh sb="7" eb="10">
      <t>ヒャクマンエン</t>
    </rPh>
    <rPh sb="10" eb="12">
      <t>クリイレ</t>
    </rPh>
    <phoneticPr fontId="2"/>
  </si>
  <si>
    <t>-</t>
    <phoneticPr fontId="2"/>
  </si>
  <si>
    <t>-</t>
    <phoneticPr fontId="2"/>
  </si>
  <si>
    <t>法非適用企業、基金から1百万円繰入</t>
    <rPh sb="7" eb="9">
      <t>キキン</t>
    </rPh>
    <rPh sb="12" eb="15">
      <t>ヒャクマンエン</t>
    </rPh>
    <rPh sb="15" eb="17">
      <t>クリイレ</t>
    </rPh>
    <phoneticPr fontId="5"/>
  </si>
  <si>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</si>
  <si>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8">
      <t>ホショウトウ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</si>
  <si>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</si>
  <si>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杵築速見環境浄化組合</t>
    <rPh sb="0" eb="2">
      <t>キツキ</t>
    </rPh>
    <rPh sb="2" eb="4">
      <t>ハヤミ</t>
    </rPh>
    <rPh sb="4" eb="6">
      <t>カンキョウ</t>
    </rPh>
    <rPh sb="6" eb="8">
      <t>ジョウカ</t>
    </rPh>
    <rPh sb="8" eb="10">
      <t>クミアイ</t>
    </rPh>
    <phoneticPr fontId="2"/>
  </si>
  <si>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</si>
  <si>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</si>
  <si>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</si>
  <si>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</si>
  <si>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</si>
  <si>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杵築速見消防組合</t>
    <rPh sb="0" eb="2">
      <t>キツキ</t>
    </rPh>
    <rPh sb="2" eb="4">
      <t>ハヤミ</t>
    </rPh>
    <rPh sb="4" eb="6">
      <t>ショウボウ</t>
    </rPh>
    <rPh sb="6" eb="8">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</si>
  <si>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</si>
  <si>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</si>
  <si>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</si>
  <si>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基金から6百万円繰入</t>
    <rPh sb="0" eb="2">
      <t>キキン</t>
    </rPh>
    <rPh sb="5" eb="6">
      <t>ヒャク</t>
    </rPh>
    <rPh sb="6" eb="8">
      <t>マンエン</t>
    </rPh>
    <rPh sb="8" eb="10">
      <t>クリイレ</t>
    </rPh>
    <phoneticPr fontId="2"/>
  </si>
  <si>
    <t>-</t>
    <phoneticPr fontId="2"/>
  </si>
  <si>
    <t>-</t>
    <phoneticPr fontId="11"/>
  </si>
  <si>
    <t>-</t>
    <phoneticPr fontId="2"/>
  </si>
  <si>
    <t>基金から2百万円繰入</t>
    <rPh sb="0" eb="2">
      <t>キキン</t>
    </rPh>
    <rPh sb="5" eb="6">
      <t>ヒャク</t>
    </rPh>
    <rPh sb="6" eb="8">
      <t>マンエン</t>
    </rPh>
    <rPh sb="8" eb="10">
      <t>クリイレ</t>
    </rPh>
    <phoneticPr fontId="2"/>
  </si>
  <si>
    <t>基金から9百万円繰入</t>
    <rPh sb="0" eb="2">
      <t>キキン</t>
    </rPh>
    <rPh sb="5" eb="6">
      <t>ヒャク</t>
    </rPh>
    <rPh sb="6" eb="8">
      <t>マンエン</t>
    </rPh>
    <rPh sb="8" eb="10">
      <t>クリイレ</t>
    </rPh>
    <phoneticPr fontId="2"/>
  </si>
  <si>
    <t>基金から29百万円繰入</t>
    <rPh sb="0" eb="2">
      <t>キキン</t>
    </rPh>
    <rPh sb="6" eb="7">
      <t>ヒャク</t>
    </rPh>
    <rPh sb="7" eb="9">
      <t>マンエン</t>
    </rPh>
    <rPh sb="9" eb="11">
      <t>クリイレ</t>
    </rPh>
    <phoneticPr fontId="2"/>
  </si>
  <si>
    <t>基金から27百万円繰入</t>
    <rPh sb="0" eb="2">
      <t>キキン</t>
    </rPh>
    <rPh sb="6" eb="7">
      <t>ヒャク</t>
    </rPh>
    <rPh sb="7" eb="9">
      <t>マンエン</t>
    </rPh>
    <rPh sb="9" eb="11">
      <t>クリイレ</t>
    </rPh>
    <phoneticPr fontId="2"/>
  </si>
  <si>
    <t>基金からの繰入なし</t>
    <rPh sb="0" eb="2">
      <t>キキン</t>
    </rPh>
    <rPh sb="5" eb="7">
      <t>クリイレ</t>
    </rPh>
    <phoneticPr fontId="2"/>
  </si>
  <si>
    <t>日出町土地開発公社</t>
    <rPh sb="0" eb="2">
      <t>ヒジ</t>
    </rPh>
    <rPh sb="2" eb="3">
      <t>マチ</t>
    </rPh>
    <rPh sb="3" eb="5">
      <t>トチ</t>
    </rPh>
    <rPh sb="5" eb="7">
      <t>カイハツ</t>
    </rPh>
    <rPh sb="7" eb="9">
      <t>コウシャ</t>
    </rPh>
    <phoneticPr fontId="2"/>
  </si>
  <si>
    <t>日出町公共施設整備基金</t>
    <rPh sb="0" eb="2">
      <t>ヒジ</t>
    </rPh>
    <rPh sb="2" eb="3">
      <t>マチ</t>
    </rPh>
    <rPh sb="3" eb="5">
      <t>コウキョウ</t>
    </rPh>
    <rPh sb="5" eb="7">
      <t>シセツ</t>
    </rPh>
    <rPh sb="7" eb="9">
      <t>セイビ</t>
    </rPh>
    <rPh sb="9" eb="11">
      <t>キキン</t>
    </rPh>
    <phoneticPr fontId="11"/>
  </si>
  <si>
    <t>地域福祉推進基金</t>
    <rPh sb="0" eb="2">
      <t>チイキ</t>
    </rPh>
    <rPh sb="2" eb="4">
      <t>フクシ</t>
    </rPh>
    <rPh sb="4" eb="6">
      <t>スイシン</t>
    </rPh>
    <rPh sb="6" eb="8">
      <t>キキン</t>
    </rPh>
    <phoneticPr fontId="11"/>
  </si>
  <si>
    <t>日出町まちづくり基金</t>
    <rPh sb="0" eb="2">
      <t>ヒジ</t>
    </rPh>
    <rPh sb="2" eb="3">
      <t>マチ</t>
    </rPh>
    <rPh sb="8" eb="10">
      <t>キキン</t>
    </rPh>
    <phoneticPr fontId="11"/>
  </si>
  <si>
    <t>中山間ふるさと水と土保全対策基金</t>
    <rPh sb="0" eb="2">
      <t>ナカヤマ</t>
    </rPh>
    <rPh sb="2" eb="3">
      <t>アイダ</t>
    </rPh>
    <rPh sb="7" eb="8">
      <t>ミズ</t>
    </rPh>
    <rPh sb="9" eb="10">
      <t>ツチ</t>
    </rPh>
    <rPh sb="10" eb="12">
      <t>ホゼン</t>
    </rPh>
    <rPh sb="12" eb="14">
      <t>タイサク</t>
    </rPh>
    <rPh sb="14" eb="16">
      <t>キキン</t>
    </rPh>
    <phoneticPr fontId="11"/>
  </si>
  <si>
    <t>日出町教育振興基金</t>
    <rPh sb="0" eb="2">
      <t>ヒジ</t>
    </rPh>
    <rPh sb="2" eb="3">
      <t>マチ</t>
    </rPh>
    <rPh sb="3" eb="5">
      <t>キョウイク</t>
    </rPh>
    <rPh sb="5" eb="7">
      <t>シンコウ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</si>
  <si>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</si>
  <si>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</si>
  <si>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</si>
  <si>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概ね同じ水準にあるが、将来負担比率は極めて高い水準にある。これは、慢性的な財源不足により、将来負担への充当可能財源である基金が減少していることのほか、近年の都市再生整備計画事業や旧庁舎耐震改修・空調整備事業等、新たな施設の建設等により、有形固定資産額が増加することで減価償却率の上昇を抑えている一方で、地方債の発行により、将来負担が増加しているためである。令和元年度からは大型事業である給食センターの建て替え事業が始まる。施設の更新により有形固定資産減価償却率の改善が見込まれるが、地方債の発行により将来負担がさらに増加する。今後は、更新工事に頼るだけでなく、施設の適正化についても検討し、老朽化対策に取り組む必要がある。</t>
    <rPh sb="55" eb="58">
      <t>マンセイテキ</t>
    </rPh>
    <rPh sb="59" eb="61">
      <t>ザイゲン</t>
    </rPh>
    <rPh sb="61" eb="63">
      <t>ブソク</t>
    </rPh>
    <rPh sb="67" eb="69">
      <t>ショウライ</t>
    </rPh>
    <rPh sb="69" eb="71">
      <t>フタン</t>
    </rPh>
    <rPh sb="73" eb="75">
      <t>ジュウトウ</t>
    </rPh>
    <rPh sb="75" eb="77">
      <t>カノウ</t>
    </rPh>
    <rPh sb="77" eb="79">
      <t>ザイゲン</t>
    </rPh>
    <rPh sb="82" eb="84">
      <t>キキン</t>
    </rPh>
    <rPh sb="85" eb="87">
      <t>ゲンショウ</t>
    </rPh>
    <rPh sb="97" eb="99">
      <t>キンネン</t>
    </rPh>
    <rPh sb="111" eb="114">
      <t>キュウチョウシャ</t>
    </rPh>
    <rPh sb="114" eb="116">
      <t>タイシン</t>
    </rPh>
    <rPh sb="116" eb="118">
      <t>カイシュウ</t>
    </rPh>
    <rPh sb="119" eb="121">
      <t>クウチョウ</t>
    </rPh>
    <rPh sb="121" eb="123">
      <t>セイビ</t>
    </rPh>
    <rPh sb="123" eb="125">
      <t>ジギョウ</t>
    </rPh>
    <rPh sb="135" eb="136">
      <t>トウ</t>
    </rPh>
    <rPh sb="140" eb="142">
      <t>ユウケイ</t>
    </rPh>
    <rPh sb="142" eb="144">
      <t>コテイ</t>
    </rPh>
    <rPh sb="144" eb="146">
      <t>シサン</t>
    </rPh>
    <rPh sb="146" eb="147">
      <t>ガク</t>
    </rPh>
    <rPh sb="148" eb="150">
      <t>ゾウカ</t>
    </rPh>
    <rPh sb="155" eb="157">
      <t>ゲンカ</t>
    </rPh>
    <rPh sb="157" eb="159">
      <t>ショウキャク</t>
    </rPh>
    <rPh sb="159" eb="160">
      <t>リツ</t>
    </rPh>
    <rPh sb="161" eb="163">
      <t>ジョウショウ</t>
    </rPh>
    <rPh sb="164" eb="165">
      <t>オサ</t>
    </rPh>
    <rPh sb="169" eb="171">
      <t>イッポウ</t>
    </rPh>
    <rPh sb="173" eb="176">
      <t>チホウサイ</t>
    </rPh>
    <rPh sb="177" eb="179">
      <t>ハッコウ</t>
    </rPh>
    <rPh sb="183" eb="185">
      <t>ショウライ</t>
    </rPh>
    <rPh sb="185" eb="187">
      <t>フタン</t>
    </rPh>
    <rPh sb="188" eb="190">
      <t>ゾウカ</t>
    </rPh>
    <rPh sb="313" eb="315">
      <t>ケントウ</t>
    </rPh>
    <rPh sb="317" eb="320">
      <t>ロウキュウカ</t>
    </rPh>
    <rPh sb="320" eb="322">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</si>
  <si>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</si>
  <si>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</si>
  <si>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</si>
  <si>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</si>
  <si>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</si>
  <si>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</si>
  <si>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</si>
  <si>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となっている。将来負担比率については、慢性的な財源不足による基金の減少のほか、臨時財政対策債の発行、近年の都市再生整備計画事業や旧庁舎耐震改修・空調整備事業等、新たな施設の建設により地方債発行額が増加していることが要因として挙げられる。これらの地方債についてはすでに償還が始まっているものもあり、一部事務組合の施設更新に伴う公債費分の負担金の増と合わせて、実質公債費比率を押し上げている要因となっている。今後も給食センターの建て替え事業等により両比率の上昇が見込まれるため、これまで以上に公債費の適正化に取り組んでいく必要がある。</t>
    <rPh sb="50" eb="53">
      <t>マンセイテキ</t>
    </rPh>
    <rPh sb="54" eb="56">
      <t>ザイゲン</t>
    </rPh>
    <rPh sb="56" eb="58">
      <t>ブソク</t>
    </rPh>
    <rPh sb="61" eb="63">
      <t>キキン</t>
    </rPh>
    <rPh sb="64" eb="66">
      <t>ゲンショウ</t>
    </rPh>
    <rPh sb="95" eb="98">
      <t>キュウチョウシャ</t>
    </rPh>
    <rPh sb="98" eb="100">
      <t>タイシン</t>
    </rPh>
    <rPh sb="100" eb="102">
      <t>カイシュウ</t>
    </rPh>
    <rPh sb="103" eb="105">
      <t>クウチョウ</t>
    </rPh>
    <rPh sb="105" eb="107">
      <t>セイビ</t>
    </rPh>
    <rPh sb="107" eb="109">
      <t>ジギョウ</t>
    </rPh>
    <rPh sb="138" eb="140">
      <t>ヨウイン</t>
    </rPh>
    <rPh sb="143" eb="144">
      <t>ア</t>
    </rPh>
    <rPh sb="260" eb="262">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</si>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</sst>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quotePrefix="1" applyNumberFormat="1" applyFont="1" applyBorder="1" applyAlignment="1" applyProtection="1">
      <alignment horizontal="right" vertical="center" shrinkToFit="1"/>
      <protection locked="0"/>
    </xf>
    <xf numFmtId="177" fontId="29" fillId="0" borderId="99" xfId="12" quotePrefix="1" applyNumberFormat="1" applyFont="1" applyBorder="1" applyAlignment="1" applyProtection="1">
      <alignment horizontal="right" vertical="center" shrinkToFit="1"/>
      <protection locked="0"/>
    </xf>
    <xf numFmtId="177" fontId="29" fillId="0" borderId="107" xfId="12" quotePrefix="1"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603A-43A4-A92D-6CB1D28EB7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45157</c:v>
                </c:pt>
                <c:pt idx="1">
                  <c:v>36779</c:v>
                </c:pt>
                <c:pt idx="2">
                  <c:v>60311</c:v>
                </c:pt>
                <c:pt idx="3">
                  <c:v>41433</c:v>
                </c:pt>
                <c:pt idx="4">
                  <c:v>47856</c:v>
                </c:pt>
              </c:numCache>
            </c:numRef>
          </c:val>
          <c:smooth val="0"/>
          <c:extLst xmlns:c16r2="http://schemas.microsoft.com/office/drawing/2015/06/chart">
            <c:ext xmlns:c16="http://schemas.microsoft.com/office/drawing/2014/chart" uri="{C3380CC4-5D6E-409C-BE32-E72D297353CC}">
              <c16:uniqueId val="{00000001-603A-43A4-A92D-6CB1D28EB76F}"/>
            </c:ext>
          </c:extLst>
        </c:ser>
        <c:dLbls>
          <c:showLegendKey val="0"/>
          <c:showVal val="0"/>
          <c:showCatName val="0"/>
          <c:showSerName val="0"/>
          <c:showPercent val="0"/>
          <c:showBubbleSize val="0"/>
        </c:dLbls>
        <c:marker val="1"/>
        <c:smooth val="0"/>
        <c:axId val="113301376"/>
        <c:axId val="115343360"/>
      </c:lineChart>
      <c:catAx>
        <c:axId val="113301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43360"/>
        <c:crosses val="autoZero"/>
        <c:auto val="1"/>
        <c:lblAlgn val="ctr"/>
        <c:lblOffset val="100"/>
        <c:tickLblSkip val="1"/>
        <c:tickMarkSkip val="1"/>
        <c:noMultiLvlLbl val="0"/>
      </c:catAx>
      <c:valAx>
        <c:axId val="1153433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0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3.53</c:v>
                </c:pt>
                <c:pt idx="1">
                  <c:v>3.55</c:v>
                </c:pt>
                <c:pt idx="2">
                  <c:v>2.85</c:v>
                </c:pt>
                <c:pt idx="3">
                  <c:v>2.9</c:v>
                </c:pt>
                <c:pt idx="4">
                  <c:v>2.81</c:v>
                </c:pt>
              </c:numCache>
            </c:numRef>
          </c:val>
          <c:extLst xmlns:c16r2="http://schemas.microsoft.com/office/drawing/2015/06/chart">
            <c:ext xmlns:c16="http://schemas.microsoft.com/office/drawing/2014/chart" uri="{C3380CC4-5D6E-409C-BE32-E72D297353CC}">
              <c16:uniqueId val="{00000000-EEEF-4669-8ABE-DE2F189493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19.03</c:v>
                </c:pt>
                <c:pt idx="1">
                  <c:v>18.38</c:v>
                </c:pt>
                <c:pt idx="2">
                  <c:v>19.32</c:v>
                </c:pt>
                <c:pt idx="3">
                  <c:v>17.3</c:v>
                </c:pt>
                <c:pt idx="4">
                  <c:v>14.8</c:v>
                </c:pt>
              </c:numCache>
            </c:numRef>
          </c:val>
          <c:extLst xmlns:c16r2="http://schemas.microsoft.com/office/drawing/2015/06/chart">
            <c:ext xmlns:c16="http://schemas.microsoft.com/office/drawing/2014/chart" uri="{C3380CC4-5D6E-409C-BE32-E72D297353CC}">
              <c16:uniqueId val="{00000001-EEEF-4669-8ABE-DE2F18949382}"/>
            </c:ext>
          </c:extLst>
        </c:ser>
        <c:dLbls>
          <c:showLegendKey val="0"/>
          <c:showVal val="0"/>
          <c:showCatName val="0"/>
          <c:showSerName val="0"/>
          <c:showPercent val="0"/>
          <c:showBubbleSize val="0"/>
        </c:dLbls>
        <c:gapWidth val="250"/>
        <c:overlap val="100"/>
        <c:axId val="121683968"/>
        <c:axId val="12168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-0.95</c:v>
                </c:pt>
                <c:pt idx="1">
                  <c:v>-2.0099999999999998</c:v>
                </c:pt>
                <c:pt idx="2">
                  <c:v>-0.63</c:v>
                </c:pt>
                <c:pt idx="3">
                  <c:v>-3.34</c:v>
                </c:pt>
                <c:pt idx="4">
                  <c:v>-3.51</c:v>
                </c:pt>
              </c:numCache>
            </c:numRef>
          </c:val>
          <c:smooth val="0"/>
          <c:extLst xmlns:c16r2="http://schemas.microsoft.com/office/drawing/2015/06/chart">
            <c:ext xmlns:c16="http://schemas.microsoft.com/office/drawing/2014/chart" uri="{C3380CC4-5D6E-409C-BE32-E72D297353CC}">
              <c16:uniqueId val="{00000002-EEEF-4669-8ABE-DE2F18949382}"/>
            </c:ext>
          </c:extLst>
        </c:ser>
        <c:dLbls>
          <c:showLegendKey val="0"/>
          <c:showVal val="0"/>
          <c:showCatName val="0"/>
          <c:showSerName val="0"/>
          <c:showPercent val="0"/>
          <c:showBubbleSize val="0"/>
        </c:dLbls>
        <c:marker val="1"/>
        <c:smooth val="0"/>
        <c:axId val="121683968"/>
        <c:axId val="121685888"/>
      </c:lineChart>
      <c:catAx>
        <c:axId val="12168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685888"/>
        <c:crosses val="autoZero"/>
        <c:auto val="1"/>
        <c:lblAlgn val="ctr"/>
        <c:lblOffset val="100"/>
        <c:tickLblSkip val="1"/>
        <c:tickMarkSkip val="1"/>
        <c:noMultiLvlLbl val="0"/>
      </c:catAx>
      <c:valAx>
        <c:axId val="12168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8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3D3-4774-938F-241F1EA813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3D3-4774-938F-241F1EA8130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3D3-4774-938F-241F1EA8130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3D3-4774-938F-241F1EA81306}"/>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3D3-4774-938F-241F1EA813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3D3-4774-938F-241F1EA8130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0.98</c:v>
                </c:pt>
                <c:pt idx="4">
                  <c:v>#N/A</c:v>
                </c:pt>
                <c:pt idx="5">
                  <c:v>0.55000000000000004</c:v>
                </c:pt>
                <c:pt idx="6">
                  <c:v>#N/A</c:v>
                </c:pt>
                <c:pt idx="7">
                  <c:v>1.18</c:v>
                </c:pt>
                <c:pt idx="8">
                  <c:v>#N/A</c:v>
                </c:pt>
                <c:pt idx="9">
                  <c:v>0.52</c:v>
                </c:pt>
              </c:numCache>
            </c:numRef>
          </c:val>
          <c:extLst xmlns:c16r2="http://schemas.microsoft.com/office/drawing/2015/06/chart">
            <c:ext xmlns:c16="http://schemas.microsoft.com/office/drawing/2014/chart" uri="{C3380CC4-5D6E-409C-BE32-E72D297353CC}">
              <c16:uniqueId val="{00000006-E3D3-4774-938F-241F1EA813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2.2799999999999998</c:v>
                </c:pt>
                <c:pt idx="2">
                  <c:v>#N/A</c:v>
                </c:pt>
                <c:pt idx="3">
                  <c:v>0.32</c:v>
                </c:pt>
                <c:pt idx="4">
                  <c:v>#N/A</c:v>
                </c:pt>
                <c:pt idx="5">
                  <c:v>0.44</c:v>
                </c:pt>
                <c:pt idx="6">
                  <c:v>#N/A</c:v>
                </c:pt>
                <c:pt idx="7">
                  <c:v>1.1299999999999999</c:v>
                </c:pt>
                <c:pt idx="8">
                  <c:v>#N/A</c:v>
                </c:pt>
                <c:pt idx="9">
                  <c:v>1.49</c:v>
                </c:pt>
              </c:numCache>
            </c:numRef>
          </c:val>
          <c:extLst xmlns:c16r2="http://schemas.microsoft.com/office/drawing/2015/06/chart">
            <c:ext xmlns:c16="http://schemas.microsoft.com/office/drawing/2014/chart" uri="{C3380CC4-5D6E-409C-BE32-E72D297353CC}">
              <c16:uniqueId val="{00000007-E3D3-4774-938F-241F1EA813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3.52</c:v>
                </c:pt>
                <c:pt idx="2">
                  <c:v>#N/A</c:v>
                </c:pt>
                <c:pt idx="3">
                  <c:v>3.54</c:v>
                </c:pt>
                <c:pt idx="4">
                  <c:v>#N/A</c:v>
                </c:pt>
                <c:pt idx="5">
                  <c:v>2.84</c:v>
                </c:pt>
                <c:pt idx="6">
                  <c:v>#N/A</c:v>
                </c:pt>
                <c:pt idx="7">
                  <c:v>2.89</c:v>
                </c:pt>
                <c:pt idx="8">
                  <c:v>#N/A</c:v>
                </c:pt>
                <c:pt idx="9">
                  <c:v>2.8</c:v>
                </c:pt>
              </c:numCache>
            </c:numRef>
          </c:val>
          <c:extLst xmlns:c16r2="http://schemas.microsoft.com/office/drawing/2015/06/chart">
            <c:ext xmlns:c16="http://schemas.microsoft.com/office/drawing/2014/chart" uri="{C3380CC4-5D6E-409C-BE32-E72D297353CC}">
              <c16:uniqueId val="{00000008-E3D3-4774-938F-241F1EA813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4.38</c:v>
                </c:pt>
                <c:pt idx="2">
                  <c:v>#N/A</c:v>
                </c:pt>
                <c:pt idx="3">
                  <c:v>5.15</c:v>
                </c:pt>
                <c:pt idx="4">
                  <c:v>#N/A</c:v>
                </c:pt>
                <c:pt idx="5">
                  <c:v>5.71</c:v>
                </c:pt>
                <c:pt idx="6">
                  <c:v>#N/A</c:v>
                </c:pt>
                <c:pt idx="7">
                  <c:v>6.63</c:v>
                </c:pt>
                <c:pt idx="8">
                  <c:v>#N/A</c:v>
                </c:pt>
                <c:pt idx="9">
                  <c:v>7.42</c:v>
                </c:pt>
              </c:numCache>
            </c:numRef>
          </c:val>
          <c:extLst xmlns:c16r2="http://schemas.microsoft.com/office/drawing/2015/06/chart">
            <c:ext xmlns:c16="http://schemas.microsoft.com/office/drawing/2014/chart" uri="{C3380CC4-5D6E-409C-BE32-E72D297353CC}">
              <c16:uniqueId val="{00000009-E3D3-4774-938F-241F1EA81306}"/>
            </c:ext>
          </c:extLst>
        </c:ser>
        <c:dLbls>
          <c:showLegendKey val="0"/>
          <c:showVal val="0"/>
          <c:showCatName val="0"/>
          <c:showSerName val="0"/>
          <c:showPercent val="0"/>
          <c:showBubbleSize val="0"/>
        </c:dLbls>
        <c:gapWidth val="150"/>
        <c:overlap val="100"/>
        <c:axId val="122161024"/>
        <c:axId val="122162560"/>
      </c:barChart>
      <c:catAx>
        <c:axId val="12216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62560"/>
        <c:crosses val="autoZero"/>
        <c:auto val="1"/>
        <c:lblAlgn val="ctr"/>
        <c:lblOffset val="100"/>
        <c:tickLblSkip val="1"/>
        <c:tickMarkSkip val="1"/>
        <c:noMultiLvlLbl val="0"/>
      </c:catAx>
      <c:valAx>
        <c:axId val="12216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6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787</c:v>
                </c:pt>
                <c:pt idx="5">
                  <c:v>822</c:v>
                </c:pt>
                <c:pt idx="8">
                  <c:v>829</c:v>
                </c:pt>
                <c:pt idx="11">
                  <c:v>758</c:v>
                </c:pt>
                <c:pt idx="14">
                  <c:v>768</c:v>
                </c:pt>
              </c:numCache>
            </c:numRef>
          </c:val>
          <c:extLst xmlns:c16r2="http://schemas.microsoft.com/office/drawing/2015/06/chart">
            <c:ext xmlns:c16="http://schemas.microsoft.com/office/drawing/2014/chart" uri="{C3380CC4-5D6E-409C-BE32-E72D297353CC}">
              <c16:uniqueId val="{00000000-7D4D-40B6-A985-7AF30E7DEA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D4D-40B6-A985-7AF30E7DEA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D4D-40B6-A985-7AF30E7DEA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11</c:v>
                </c:pt>
                <c:pt idx="6">
                  <c:v>16</c:v>
                </c:pt>
                <c:pt idx="9">
                  <c:v>84</c:v>
                </c:pt>
                <c:pt idx="12">
                  <c:v>102</c:v>
                </c:pt>
              </c:numCache>
            </c:numRef>
          </c:val>
          <c:extLst xmlns:c16r2="http://schemas.microsoft.com/office/drawing/2015/06/chart">
            <c:ext xmlns:c16="http://schemas.microsoft.com/office/drawing/2014/chart" uri="{C3380CC4-5D6E-409C-BE32-E72D297353CC}">
              <c16:uniqueId val="{00000003-7D4D-40B6-A985-7AF30E7DEA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227</c:v>
                </c:pt>
                <c:pt idx="3">
                  <c:v>281</c:v>
                </c:pt>
                <c:pt idx="6">
                  <c:v>298</c:v>
                </c:pt>
                <c:pt idx="9">
                  <c:v>271</c:v>
                </c:pt>
                <c:pt idx="12">
                  <c:v>277</c:v>
                </c:pt>
              </c:numCache>
            </c:numRef>
          </c:val>
          <c:extLst xmlns:c16r2="http://schemas.microsoft.com/office/drawing/2015/06/chart">
            <c:ext xmlns:c16="http://schemas.microsoft.com/office/drawing/2014/chart" uri="{C3380CC4-5D6E-409C-BE32-E72D297353CC}">
              <c16:uniqueId val="{00000004-7D4D-40B6-A985-7AF30E7DEA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4D-40B6-A985-7AF30E7DEA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D4D-40B6-A985-7AF30E7DEA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976</c:v>
                </c:pt>
                <c:pt idx="3">
                  <c:v>981</c:v>
                </c:pt>
                <c:pt idx="6">
                  <c:v>919</c:v>
                </c:pt>
                <c:pt idx="9">
                  <c:v>887</c:v>
                </c:pt>
                <c:pt idx="12">
                  <c:v>896</c:v>
                </c:pt>
              </c:numCache>
            </c:numRef>
          </c:val>
          <c:extLst xmlns:c16r2="http://schemas.microsoft.com/office/drawing/2015/06/chart">
            <c:ext xmlns:c16="http://schemas.microsoft.com/office/drawing/2014/chart" uri="{C3380CC4-5D6E-409C-BE32-E72D297353CC}">
              <c16:uniqueId val="{00000007-7D4D-40B6-A985-7AF30E7DEADB}"/>
            </c:ext>
          </c:extLst>
        </c:ser>
        <c:dLbls>
          <c:showLegendKey val="0"/>
          <c:showVal val="0"/>
          <c:showCatName val="0"/>
          <c:showSerName val="0"/>
          <c:showPercent val="0"/>
          <c:showBubbleSize val="0"/>
        </c:dLbls>
        <c:gapWidth val="100"/>
        <c:overlap val="100"/>
        <c:axId val="122082432"/>
        <c:axId val="12208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421</c:v>
                </c:pt>
                <c:pt idx="2">
                  <c:v>#N/A</c:v>
                </c:pt>
                <c:pt idx="3">
                  <c:v>#N/A</c:v>
                </c:pt>
                <c:pt idx="4">
                  <c:v>451</c:v>
                </c:pt>
                <c:pt idx="5">
                  <c:v>#N/A</c:v>
                </c:pt>
                <c:pt idx="6">
                  <c:v>#N/A</c:v>
                </c:pt>
                <c:pt idx="7">
                  <c:v>404</c:v>
                </c:pt>
                <c:pt idx="8">
                  <c:v>#N/A</c:v>
                </c:pt>
                <c:pt idx="9">
                  <c:v>#N/A</c:v>
                </c:pt>
                <c:pt idx="10">
                  <c:v>484</c:v>
                </c:pt>
                <c:pt idx="11">
                  <c:v>#N/A</c:v>
                </c:pt>
                <c:pt idx="12">
                  <c:v>#N/A</c:v>
                </c:pt>
                <c:pt idx="13">
                  <c:v>507</c:v>
                </c:pt>
                <c:pt idx="14">
                  <c:v>#N/A</c:v>
                </c:pt>
              </c:numCache>
            </c:numRef>
          </c:val>
          <c:smooth val="0"/>
          <c:extLst xmlns:c16r2="http://schemas.microsoft.com/office/drawing/2015/06/chart">
            <c:ext xmlns:c16="http://schemas.microsoft.com/office/drawing/2014/chart" uri="{C3380CC4-5D6E-409C-BE32-E72D297353CC}">
              <c16:uniqueId val="{00000008-7D4D-40B6-A985-7AF30E7DEADB}"/>
            </c:ext>
          </c:extLst>
        </c:ser>
        <c:dLbls>
          <c:showLegendKey val="0"/>
          <c:showVal val="0"/>
          <c:showCatName val="0"/>
          <c:showSerName val="0"/>
          <c:showPercent val="0"/>
          <c:showBubbleSize val="0"/>
        </c:dLbls>
        <c:marker val="1"/>
        <c:smooth val="0"/>
        <c:axId val="122082432"/>
        <c:axId val="122084352"/>
      </c:lineChart>
      <c:catAx>
        <c:axId val="12208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84352"/>
        <c:crosses val="autoZero"/>
        <c:auto val="1"/>
        <c:lblAlgn val="ctr"/>
        <c:lblOffset val="100"/>
        <c:tickLblSkip val="1"/>
        <c:tickMarkSkip val="1"/>
        <c:noMultiLvlLbl val="0"/>
      </c:catAx>
      <c:valAx>
        <c:axId val="12208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8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8912</c:v>
                </c:pt>
                <c:pt idx="5">
                  <c:v>8799</c:v>
                </c:pt>
                <c:pt idx="8">
                  <c:v>8792</c:v>
                </c:pt>
                <c:pt idx="11">
                  <c:v>8814</c:v>
                </c:pt>
                <c:pt idx="14">
                  <c:v>8659</c:v>
                </c:pt>
              </c:numCache>
            </c:numRef>
          </c:val>
          <c:extLst xmlns:c16r2="http://schemas.microsoft.com/office/drawing/2015/06/chart">
            <c:ext xmlns:c16="http://schemas.microsoft.com/office/drawing/2014/chart" uri="{C3380CC4-5D6E-409C-BE32-E72D297353CC}">
              <c16:uniqueId val="{00000000-87E1-4F84-9075-0194AEB5B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229</c:v>
                </c:pt>
                <c:pt idx="5">
                  <c:v>187</c:v>
                </c:pt>
                <c:pt idx="8">
                  <c:v>161</c:v>
                </c:pt>
                <c:pt idx="11">
                  <c:v>151</c:v>
                </c:pt>
                <c:pt idx="14">
                  <c:v>134</c:v>
                </c:pt>
              </c:numCache>
            </c:numRef>
          </c:val>
          <c:extLst xmlns:c16r2="http://schemas.microsoft.com/office/drawing/2015/06/chart">
            <c:ext xmlns:c16="http://schemas.microsoft.com/office/drawing/2014/chart" uri="{C3380CC4-5D6E-409C-BE32-E72D297353CC}">
              <c16:uniqueId val="{00000001-87E1-4F84-9075-0194AEB5B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2540</c:v>
                </c:pt>
                <c:pt idx="5">
                  <c:v>2477</c:v>
                </c:pt>
                <c:pt idx="8">
                  <c:v>2550</c:v>
                </c:pt>
                <c:pt idx="11">
                  <c:v>2394</c:v>
                </c:pt>
                <c:pt idx="14">
                  <c:v>2345</c:v>
                </c:pt>
              </c:numCache>
            </c:numRef>
          </c:val>
          <c:extLst xmlns:c16r2="http://schemas.microsoft.com/office/drawing/2015/06/chart">
            <c:ext xmlns:c16="http://schemas.microsoft.com/office/drawing/2014/chart" uri="{C3380CC4-5D6E-409C-BE32-E72D297353CC}">
              <c16:uniqueId val="{00000002-87E1-4F84-9075-0194AEB5B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E1-4F84-9075-0194AEB5B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E1-4F84-9075-0194AEB5B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E1-4F84-9075-0194AEB5B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1452</c:v>
                </c:pt>
                <c:pt idx="3">
                  <c:v>975</c:v>
                </c:pt>
                <c:pt idx="6">
                  <c:v>653</c:v>
                </c:pt>
                <c:pt idx="9">
                  <c:v>412</c:v>
                </c:pt>
                <c:pt idx="12">
                  <c:v>748</c:v>
                </c:pt>
              </c:numCache>
            </c:numRef>
          </c:val>
          <c:extLst xmlns:c16r2="http://schemas.microsoft.com/office/drawing/2015/06/chart">
            <c:ext xmlns:c16="http://schemas.microsoft.com/office/drawing/2014/chart" uri="{C3380CC4-5D6E-409C-BE32-E72D297353CC}">
              <c16:uniqueId val="{00000006-87E1-4F84-9075-0194AEB5B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754</c:v>
                </c:pt>
                <c:pt idx="3">
                  <c:v>967</c:v>
                </c:pt>
                <c:pt idx="6">
                  <c:v>977</c:v>
                </c:pt>
                <c:pt idx="9">
                  <c:v>944</c:v>
                </c:pt>
                <c:pt idx="12">
                  <c:v>946</c:v>
                </c:pt>
              </c:numCache>
            </c:numRef>
          </c:val>
          <c:extLst xmlns:c16r2="http://schemas.microsoft.com/office/drawing/2015/06/chart">
            <c:ext xmlns:c16="http://schemas.microsoft.com/office/drawing/2014/chart" uri="{C3380CC4-5D6E-409C-BE32-E72D297353CC}">
              <c16:uniqueId val="{00000007-87E1-4F84-9075-0194AEB5B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2975</c:v>
                </c:pt>
                <c:pt idx="3">
                  <c:v>2955</c:v>
                </c:pt>
                <c:pt idx="6">
                  <c:v>2856</c:v>
                </c:pt>
                <c:pt idx="9">
                  <c:v>2793</c:v>
                </c:pt>
                <c:pt idx="12">
                  <c:v>2643</c:v>
                </c:pt>
              </c:numCache>
            </c:numRef>
          </c:val>
          <c:extLst xmlns:c16r2="http://schemas.microsoft.com/office/drawing/2015/06/chart">
            <c:ext xmlns:c16="http://schemas.microsoft.com/office/drawing/2014/chart" uri="{C3380CC4-5D6E-409C-BE32-E72D297353CC}">
              <c16:uniqueId val="{00000008-87E1-4F84-9075-0194AEB5B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165</c:v>
                </c:pt>
                <c:pt idx="3">
                  <c:v>145</c:v>
                </c:pt>
                <c:pt idx="6">
                  <c:v>125</c:v>
                </c:pt>
                <c:pt idx="9">
                  <c:v>105</c:v>
                </c:pt>
                <c:pt idx="12">
                  <c:v>85</c:v>
                </c:pt>
              </c:numCache>
            </c:numRef>
          </c:val>
          <c:extLst xmlns:c16r2="http://schemas.microsoft.com/office/drawing/2015/06/chart">
            <c:ext xmlns:c16="http://schemas.microsoft.com/office/drawing/2014/chart" uri="{C3380CC4-5D6E-409C-BE32-E72D297353CC}">
              <c16:uniqueId val="{00000009-87E1-4F84-9075-0194AEB5B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9770</c:v>
                </c:pt>
                <c:pt idx="3">
                  <c:v>9775</c:v>
                </c:pt>
                <c:pt idx="6">
                  <c:v>10149</c:v>
                </c:pt>
                <c:pt idx="9">
                  <c:v>10250</c:v>
                </c:pt>
                <c:pt idx="12">
                  <c:v>10430</c:v>
                </c:pt>
              </c:numCache>
            </c:numRef>
          </c:val>
          <c:extLst xmlns:c16r2="http://schemas.microsoft.com/office/drawing/2015/06/chart">
            <c:ext xmlns:c16="http://schemas.microsoft.com/office/drawing/2014/chart" uri="{C3380CC4-5D6E-409C-BE32-E72D297353CC}">
              <c16:uniqueId val="{0000000A-87E1-4F84-9075-0194AEB5BC5A}"/>
            </c:ext>
          </c:extLst>
        </c:ser>
        <c:dLbls>
          <c:showLegendKey val="0"/>
          <c:showVal val="0"/>
          <c:showCatName val="0"/>
          <c:showSerName val="0"/>
          <c:showPercent val="0"/>
          <c:showBubbleSize val="0"/>
        </c:dLbls>
        <c:gapWidth val="100"/>
        <c:overlap val="100"/>
        <c:axId val="122996608"/>
        <c:axId val="12300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3437</c:v>
                </c:pt>
                <c:pt idx="2">
                  <c:v>#N/A</c:v>
                </c:pt>
                <c:pt idx="3">
                  <c:v>#N/A</c:v>
                </c:pt>
                <c:pt idx="4">
                  <c:v>3355</c:v>
                </c:pt>
                <c:pt idx="5">
                  <c:v>#N/A</c:v>
                </c:pt>
                <c:pt idx="6">
                  <c:v>#N/A</c:v>
                </c:pt>
                <c:pt idx="7">
                  <c:v>3258</c:v>
                </c:pt>
                <c:pt idx="8">
                  <c:v>#N/A</c:v>
                </c:pt>
                <c:pt idx="9">
                  <c:v>#N/A</c:v>
                </c:pt>
                <c:pt idx="10">
                  <c:v>3145</c:v>
                </c:pt>
                <c:pt idx="11">
                  <c:v>#N/A</c:v>
                </c:pt>
                <c:pt idx="12">
                  <c:v>#N/A</c:v>
                </c:pt>
                <c:pt idx="13">
                  <c:v>3714</c:v>
                </c:pt>
                <c:pt idx="14">
                  <c:v>#N/A</c:v>
                </c:pt>
              </c:numCache>
            </c:numRef>
          </c:val>
          <c:smooth val="0"/>
          <c:extLst xmlns:c16r2="http://schemas.microsoft.com/office/drawing/2015/06/chart">
            <c:ext xmlns:c16="http://schemas.microsoft.com/office/drawing/2014/chart" uri="{C3380CC4-5D6E-409C-BE32-E72D297353CC}">
              <c16:uniqueId val="{0000000B-87E1-4F84-9075-0194AEB5BC5A}"/>
            </c:ext>
          </c:extLst>
        </c:ser>
        <c:dLbls>
          <c:showLegendKey val="0"/>
          <c:showVal val="0"/>
          <c:showCatName val="0"/>
          <c:showSerName val="0"/>
          <c:showPercent val="0"/>
          <c:showBubbleSize val="0"/>
        </c:dLbls>
        <c:marker val="1"/>
        <c:smooth val="0"/>
        <c:axId val="122996608"/>
        <c:axId val="123006976"/>
      </c:lineChart>
      <c:catAx>
        <c:axId val="12299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006976"/>
        <c:crosses val="autoZero"/>
        <c:auto val="1"/>
        <c:lblAlgn val="ctr"/>
        <c:lblOffset val="100"/>
        <c:tickLblSkip val="1"/>
        <c:tickMarkSkip val="1"/>
        <c:noMultiLvlLbl val="0"/>
      </c:catAx>
      <c:valAx>
        <c:axId val="12300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9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1169</c:v>
                </c:pt>
                <c:pt idx="1">
                  <c:v>1032</c:v>
                </c:pt>
                <c:pt idx="2">
                  <c:v>888</c:v>
                </c:pt>
              </c:numCache>
            </c:numRef>
          </c:val>
          <c:extLst xmlns:c16r2="http://schemas.microsoft.com/office/drawing/2015/06/chart">
            <c:ext xmlns:c16="http://schemas.microsoft.com/office/drawing/2014/chart" uri="{C3380CC4-5D6E-409C-BE32-E72D297353CC}">
              <c16:uniqueId val="{00000000-6F83-445A-8BCA-26ABB8EC37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618</c:v>
                </c:pt>
                <c:pt idx="1">
                  <c:v>578</c:v>
                </c:pt>
                <c:pt idx="2">
                  <c:v>558</c:v>
                </c:pt>
              </c:numCache>
            </c:numRef>
          </c:val>
          <c:extLst xmlns:c16r2="http://schemas.microsoft.com/office/drawing/2015/06/chart">
            <c:ext xmlns:c16="http://schemas.microsoft.com/office/drawing/2014/chart" uri="{C3380CC4-5D6E-409C-BE32-E72D297353CC}">
              <c16:uniqueId val="{00000001-6F83-445A-8BCA-26ABB8EC37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497</c:v>
                </c:pt>
                <c:pt idx="1">
                  <c:v>513</c:v>
                </c:pt>
                <c:pt idx="2">
                  <c:v>497</c:v>
                </c:pt>
              </c:numCache>
            </c:numRef>
          </c:val>
          <c:extLst xmlns:c16r2="http://schemas.microsoft.com/office/drawing/2015/06/chart">
            <c:ext xmlns:c16="http://schemas.microsoft.com/office/drawing/2014/chart" uri="{C3380CC4-5D6E-409C-BE32-E72D297353CC}">
              <c16:uniqueId val="{00000002-6F83-445A-8BCA-26ABB8EC3791}"/>
            </c:ext>
          </c:extLst>
        </c:ser>
        <c:dLbls>
          <c:showLegendKey val="0"/>
          <c:showVal val="0"/>
          <c:showCatName val="0"/>
          <c:showSerName val="0"/>
          <c:showPercent val="0"/>
          <c:showBubbleSize val="0"/>
        </c:dLbls>
        <c:gapWidth val="120"/>
        <c:overlap val="100"/>
        <c:axId val="113335296"/>
        <c:axId val="113341184"/>
      </c:barChart>
      <c:catAx>
        <c:axId val="1133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3341184"/>
        <c:crosses val="autoZero"/>
        <c:auto val="1"/>
        <c:lblAlgn val="ctr"/>
        <c:lblOffset val="100"/>
        <c:tickLblSkip val="1"/>
        <c:tickMarkSkip val="1"/>
        <c:noMultiLvlLbl val="0"/>
      </c:catAx>
      <c:valAx>
        <c:axId val="113341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333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B2-4105-A32A-EDB8E2317265}"/>
                </c:ext>
                <c:ext xmlns:c15="http://schemas.microsoft.com/office/drawing/2012/chart" uri="{CE6537A1-D6FC-4f65-9D91-7224C49458BB}">
                  <c15:dlblFieldTable>
                    <c15:dlblFTEntry>
                      <c15:txfldGUID>{715CF67B-7AA1-4D6E-8328-F765E8820127}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B2-4105-A32A-EDB8E2317265}"/>
                </c:ext>
                <c:ext xmlns:c15="http://schemas.microsoft.com/office/drawing/2012/chart" uri="{CE6537A1-D6FC-4f65-9D91-7224C49458BB}">
                  <c15:dlblFieldTable>
                    <c15:dlblFTEntry>
                      <c15:txfldGUID>{F5BE18EA-BBA7-4FB8-8A88-AA1125FC4768}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B2-4105-A32A-EDB8E2317265}"/>
                </c:ext>
                <c:ext xmlns:c15="http://schemas.microsoft.com/office/drawing/2012/chart" uri="{CE6537A1-D6FC-4f65-9D91-7224C49458BB}">
                  <c15:dlblFieldTable>
                    <c15:dlblFTEntry>
                      <c15:txfldGUID>{EBA542DA-A063-4A2F-83F5-9028C33B5900}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B2-4105-A32A-EDB8E2317265}"/>
                </c:ext>
                <c:ext xmlns:c15="http://schemas.microsoft.com/office/drawing/2012/chart" uri="{CE6537A1-D6FC-4f65-9D91-7224C49458BB}">
                  <c15:dlblFieldTable>
                    <c15:dlblFTEntry>
                      <c15:txfldGUID>{BB9BD5DA-2445-43A7-BA3F-73159D355766}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B2-4105-A32A-EDB8E2317265}"/>
                </c:ext>
                <c:ext xmlns:c15="http://schemas.microsoft.com/office/drawing/2012/chart" uri="{CE6537A1-D6FC-4f65-9D91-7224C49458BB}">
                  <c15:dlblFieldTable>
                    <c15:dlblFTEntry>
                      <c15:txfldGUID>{8DD9E79B-6CC6-4411-A377-6620D91CDAED}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B2-4105-A32A-EDB8E2317265}"/>
                </c:ext>
                <c:ext xmlns:c15="http://schemas.microsoft.com/office/drawing/2012/chart" uri="{CE6537A1-D6FC-4f65-9D91-7224C49458BB}">
                  <c15:dlblFieldTable>
                    <c15:dlblFTEntry>
                      <c15:txfldGUID>{1B9B8BB4-EFE9-43AA-8CE7-DEB66EBFB310}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B2-4105-A32A-EDB8E2317265}"/>
                </c:ext>
                <c:ext xmlns:c15="http://schemas.microsoft.com/office/drawing/2012/chart" uri="{CE6537A1-D6FC-4f65-9D91-7224C49458BB}">
                  <c15:dlblFieldTable>
                    <c15:dlblFTEntry>
                      <c15:txfldGUID>{147B9AC8-9A71-461D-9C5F-E3273E64B2C8}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B2-4105-A32A-EDB8E2317265}"/>
                </c:ext>
                <c:ext xmlns:c15="http://schemas.microsoft.com/office/drawing/2012/chart" uri="{CE6537A1-D6FC-4f65-9D91-7224C49458BB}">
                  <c15:dlblFieldTable>
                    <c15:dlblFTEntry>
                      <c15:txfldGUID>{96C3C5C9-5CF2-4BCE-83D6-885209DD253D}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B2-4105-A32A-EDB8E2317265}"/>
                </c:ext>
                <c:ext xmlns:c15="http://schemas.microsoft.com/office/drawing/2012/chart" uri="{CE6537A1-D6FC-4f65-9D91-7224C49458BB}">
                  <c15:dlblFieldTable>
                    <c15:dlblFTEntry>
                      <c15:txfldGUID>{EDD4C198-75B7-4EDB-9334-788DDC1DB70E}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58.8</c:v>
                </c:pt>
                <c:pt idx="24">
                  <c:v>57.4</c:v>
                </c:pt>
                <c:pt idx="32">
                  <c:v>58</c:v>
                </c:pt>
              </c:numCache>
            </c:numRef>
          </c:xVal>
          <c:yVal>
            <c:numRef>
              <c:f>公会計指標分析・財政指標組合せ分析表!$BP$51:$DC$51</c:f>
              <c:numCache>
                <c:formatCode>#,##0.0;"▲ "#,##0.0</c:formatCode>
                <c:ptCount val="40"/>
                <c:pt idx="16">
                  <c:v>61.9</c:v>
                </c:pt>
                <c:pt idx="24">
                  <c:v>60</c:v>
                </c:pt>
                <c:pt idx="32">
                  <c:v>70.5</c:v>
                </c:pt>
              </c:numCache>
            </c:numRef>
          </c:yVal>
          <c:smooth val="0"/>
          <c:extLst xmlns:c16r2="http://schemas.microsoft.com/office/drawing/2015/06/chart">
            <c:ext xmlns:c16="http://schemas.microsoft.com/office/drawing/2014/chart" uri="{C3380CC4-5D6E-409C-BE32-E72D297353CC}">
              <c16:uniqueId val="{00000009-AEB2-4105-A32A-EDB8E23172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B2-4105-A32A-EDB8E2317265}"/>
                </c:ext>
                <c:ext xmlns:c15="http://schemas.microsoft.com/office/drawing/2012/chart" uri="{CE6537A1-D6FC-4f65-9D91-7224C49458BB}">
                  <c15:dlblFieldTable>
                    <c15:dlblFTEntry>
                      <c15:txfldGUID>{58C0CDBB-76C5-44BF-B283-DAF000172721}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B2-4105-A32A-EDB8E2317265}"/>
                </c:ext>
                <c:ext xmlns:c15="http://schemas.microsoft.com/office/drawing/2012/chart" uri="{CE6537A1-D6FC-4f65-9D91-7224C49458BB}">
                  <c15:dlblFieldTable>
                    <c15:dlblFTEntry>
                      <c15:txfldGUID>{D5CD9816-456C-459F-A340-02E7C09C926B}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B2-4105-A32A-EDB8E2317265}"/>
                </c:ext>
                <c:ext xmlns:c15="http://schemas.microsoft.com/office/drawing/2012/chart" uri="{CE6537A1-D6FC-4f65-9D91-7224C49458BB}">
                  <c15:dlblFieldTable>
                    <c15:dlblFTEntry>
                      <c15:txfldGUID>{84FC09A9-107E-47A8-91DF-BA3A6303D206}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B2-4105-A32A-EDB8E2317265}"/>
                </c:ext>
                <c:ext xmlns:c15="http://schemas.microsoft.com/office/drawing/2012/chart" uri="{CE6537A1-D6FC-4f65-9D91-7224C49458BB}">
                  <c15:dlblFieldTable>
                    <c15:dlblFTEntry>
                      <c15:txfldGUID>{DE6256EA-97BC-495F-AB7A-EDC05907429D}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B2-4105-A32A-EDB8E2317265}"/>
                </c:ext>
                <c:ext xmlns:c15="http://schemas.microsoft.com/office/drawing/2012/chart" uri="{CE6537A1-D6FC-4f65-9D91-7224C49458BB}">
                  <c15:dlblFieldTable>
                    <c15:dlblFTEntry>
                      <c15:txfldGUID>{DECBF1A7-FCD8-4396-B286-11FFB6D7E023}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B2-4105-A32A-EDB8E2317265}"/>
                </c:ext>
                <c:ext xmlns:c15="http://schemas.microsoft.com/office/drawing/2012/chart" uri="{CE6537A1-D6FC-4f65-9D91-7224C49458BB}">
                  <c15:dlblFieldTable>
                    <c15:dlblFTEntry>
                      <c15:txfldGUID>{EEDF2271-82CF-4119-AC32-7CC5A758ED75}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B2-4105-A32A-EDB8E2317265}"/>
                </c:ext>
                <c:ext xmlns:c15="http://schemas.microsoft.com/office/drawing/2012/chart" uri="{CE6537A1-D6FC-4f65-9D91-7224C49458BB}">
                  <c15:dlblFieldTable>
                    <c15:dlblFTEntry>
                      <c15:txfldGUID>{CCACD466-DEF9-493B-9A7F-DE71214FEEB3}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B2-4105-A32A-EDB8E2317265}"/>
                </c:ext>
                <c:ext xmlns:c15="http://schemas.microsoft.com/office/drawing/2012/chart" uri="{CE6537A1-D6FC-4f65-9D91-7224C49458BB}">
                  <c15:dlblFieldTable>
                    <c15:dlblFTEntry>
                      <c15:txfldGUID>{09A7785D-711F-4485-B4DF-B917319F12F6}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B2-4105-A32A-EDB8E2317265}"/>
                </c:ext>
                <c:ext xmlns:c15="http://schemas.microsoft.com/office/drawing/2012/chart" uri="{CE6537A1-D6FC-4f65-9D91-7224C49458BB}">
                  <c15:dlblFieldTable>
                    <c15:dlblFTEntry>
                      <c15:txfldGUID>{8603E020-56A0-4680-B79C-EDC10745A5EE}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AEB2-4105-A32A-EDB8E2317265}"/>
            </c:ext>
          </c:extLst>
        </c:ser>
        <c:dLbls>
          <c:showLegendKey val="0"/>
          <c:showVal val="1"/>
          <c:showCatName val="0"/>
          <c:showSerName val="0"/>
          <c:showPercent val="0"/>
          <c:showBubbleSize val="0"/>
        </c:dLbls>
        <c:axId val="82577280"/>
        <c:axId val="82578816"/>
      </c:scatterChart>
      <c:valAx>
        <c:axId val="82577280"/>
        <c:scaling>
          <c:orientation val="minMax"/>
          <c:max val="59.30000000000000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578816"/>
        <c:crosses val="autoZero"/>
        <c:crossBetween val="midCat"/>
      </c:valAx>
      <c:valAx>
        <c:axId val="82578816"/>
        <c:scaling>
          <c:orientation val="minMax"/>
          <c:max val="8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577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E0B-4731-B164-2F66CC7A9DF1}"/>
                </c:ext>
                <c:ext xmlns:c15="http://schemas.microsoft.com/office/drawing/2012/chart" uri="{CE6537A1-D6FC-4f65-9D91-7224C49458BB}">
                  <c15:dlblFieldTable>
                    <c15:dlblFTEntry>
                      <c15:txfldGUID>{E059FB42-FD67-4A34-BAC3-1413DC9893C9}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E0B-4731-B164-2F66CC7A9DF1}"/>
                </c:ext>
                <c:ext xmlns:c15="http://schemas.microsoft.com/office/drawing/2012/chart" uri="{CE6537A1-D6FC-4f65-9D91-7224C49458BB}">
                  <c15:dlblFieldTable>
                    <c15:dlblFTEntry>
                      <c15:txfldGUID>{5FCEED2A-DA07-4696-A800-AA12857BBBB0}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E0B-4731-B164-2F66CC7A9DF1}"/>
                </c:ext>
                <c:ext xmlns:c15="http://schemas.microsoft.com/office/drawing/2012/chart" uri="{CE6537A1-D6FC-4f65-9D91-7224C49458BB}">
                  <c15:dlblFieldTable>
                    <c15:dlblFTEntry>
                      <c15:txfldGUID>{AB99A7FE-49A4-4EEC-850F-C4D820BD198A}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0B-4731-B164-2F66CC7A9DF1}"/>
                </c:ext>
                <c:ext xmlns:c15="http://schemas.microsoft.com/office/drawing/2012/chart" uri="{CE6537A1-D6FC-4f65-9D91-7224C49458BB}">
                  <c15:dlblFieldTable>
                    <c15:dlblFTEntry>
                      <c15:txfldGUID>{733FF484-EF12-49A0-B102-8068548B34B6}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0B-4731-B164-2F66CC7A9DF1}"/>
                </c:ext>
                <c:ext xmlns:c15="http://schemas.microsoft.com/office/drawing/2012/chart" uri="{CE6537A1-D6FC-4f65-9D91-7224C49458BB}">
                  <c15:dlblFieldTable>
                    <c15:dlblFTEntry>
                      <c15:txfldGUID>{9D8206C9-C09C-4FE4-AB8F-E7B8858C1B10}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0B-4731-B164-2F66CC7A9DF1}"/>
                </c:ext>
                <c:ext xmlns:c15="http://schemas.microsoft.com/office/drawing/2012/chart" uri="{CE6537A1-D6FC-4f65-9D91-7224C49458BB}">
                  <c15:dlblFieldTable>
                    <c15:dlblFTEntry>
                      <c15:txfldGUID>{6B844B3E-F09E-4297-A3FB-3D821B8A89AE}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E0B-4731-B164-2F66CC7A9DF1}"/>
                </c:ext>
                <c:ext xmlns:c15="http://schemas.microsoft.com/office/drawing/2012/chart" uri="{CE6537A1-D6FC-4f65-9D91-7224C49458BB}">
                  <c15:dlblFieldTable>
                    <c15:dlblFTEntry>
                      <c15:txfldGUID>{5FAC4CBC-AB4E-45EC-A48A-251B74AF6093}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E0B-4731-B164-2F66CC7A9DF1}"/>
                </c:ext>
                <c:ext xmlns:c15="http://schemas.microsoft.com/office/drawing/2012/chart" uri="{CE6537A1-D6FC-4f65-9D91-7224C49458BB}">
                  <c15:dlblFieldTable>
                    <c15:dlblFTEntry>
                      <c15:txfldGUID>{C7E970B9-5D16-4885-8C20-EFFC93EFDDD7}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E0B-4731-B164-2F66CC7A9DF1}"/>
                </c:ext>
                <c:ext xmlns:c15="http://schemas.microsoft.com/office/drawing/2012/chart" uri="{CE6537A1-D6FC-4f65-9D91-7224C49458BB}">
                  <c15:dlblFieldTable>
                    <c15:dlblFTEntry>
                      <c15:txfldGUID>{D56A8CFB-0CB8-4029-9AFE-BE3430C22F42}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c:v>
                </c:pt>
                <c:pt idx="16">
                  <c:v>8.1</c:v>
                </c:pt>
                <c:pt idx="24">
                  <c:v>8.5</c:v>
                </c:pt>
                <c:pt idx="32">
                  <c:v>8.8000000000000007</c:v>
                </c:pt>
              </c:numCache>
            </c:numRef>
          </c:xVal>
          <c:yVal>
            <c:numRef>
              <c:f>公会計指標分析・財政指標組合せ分析表!$BP$73:$DC$73</c:f>
              <c:numCache>
                <c:formatCode>#,##0.0;"▲ "#,##0.0</c:formatCode>
                <c:ptCount val="40"/>
                <c:pt idx="0">
                  <c:v>65.7</c:v>
                </c:pt>
                <c:pt idx="8">
                  <c:v>64.900000000000006</c:v>
                </c:pt>
                <c:pt idx="16">
                  <c:v>61.9</c:v>
                </c:pt>
                <c:pt idx="24">
                  <c:v>60</c:v>
                </c:pt>
                <c:pt idx="32">
                  <c:v>70.5</c:v>
                </c:pt>
              </c:numCache>
            </c:numRef>
          </c:yVal>
          <c:smooth val="0"/>
          <c:extLst xmlns:c16r2="http://schemas.microsoft.com/office/drawing/2015/06/chart">
            <c:ext xmlns:c16="http://schemas.microsoft.com/office/drawing/2014/chart" uri="{C3380CC4-5D6E-409C-BE32-E72D297353CC}">
              <c16:uniqueId val="{00000009-5E0B-4731-B164-2F66CC7A9D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0B-4731-B164-2F66CC7A9DF1}"/>
                </c:ext>
                <c:ext xmlns:c15="http://schemas.microsoft.com/office/drawing/2012/chart" uri="{CE6537A1-D6FC-4f65-9D91-7224C49458BB}">
                  <c15:dlblFieldTable>
                    <c15:dlblFTEntry>
                      <c15:txfldGUID>{CBA431C5-2E34-4EC5-82FB-8299414A8E47}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E0B-4731-B164-2F66CC7A9DF1}"/>
                </c:ext>
                <c:ext xmlns:c15="http://schemas.microsoft.com/office/drawing/2012/chart" uri="{CE6537A1-D6FC-4f65-9D91-7224C49458BB}">
                  <c15:dlblFieldTable>
                    <c15:dlblFTEntry>
                      <c15:txfldGUID>{B007A9CC-E8C0-42DC-8B01-B089514A81FC}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E0B-4731-B164-2F66CC7A9DF1}"/>
                </c:ext>
                <c:ext xmlns:c15="http://schemas.microsoft.com/office/drawing/2012/chart" uri="{CE6537A1-D6FC-4f65-9D91-7224C49458BB}">
                  <c15:dlblFieldTable>
                    <c15:dlblFTEntry>
                      <c15:txfldGUID>{3DD97FFF-185A-479D-8E85-FBAF810DE7D7}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E0B-4731-B164-2F66CC7A9DF1}"/>
                </c:ext>
                <c:ext xmlns:c15="http://schemas.microsoft.com/office/drawing/2012/chart" uri="{CE6537A1-D6FC-4f65-9D91-7224C49458BB}">
                  <c15:dlblFieldTable>
                    <c15:dlblFTEntry>
                      <c15:txfldGUID>{31B207BB-F660-4A42-897A-3E40191D032F}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E0B-4731-B164-2F66CC7A9DF1}"/>
                </c:ext>
                <c:ext xmlns:c15="http://schemas.microsoft.com/office/drawing/2012/chart" uri="{CE6537A1-D6FC-4f65-9D91-7224C49458BB}">
                  <c15:dlblFieldTable>
                    <c15:dlblFTEntry>
                      <c15:txfldGUID>{16BA4C40-E0EB-4E16-AA26-17E67D932089}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E0B-4731-B164-2F66CC7A9DF1}"/>
                </c:ext>
                <c:ext xmlns:c15="http://schemas.microsoft.com/office/drawing/2012/chart" uri="{CE6537A1-D6FC-4f65-9D91-7224C49458BB}">
                  <c15:dlblFieldTable>
                    <c15:dlblFTEntry>
                      <c15:txfldGUID>{E798F255-733D-4935-96D1-4D52714D1782}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E0B-4731-B164-2F66CC7A9DF1}"/>
                </c:ext>
                <c:ext xmlns:c15="http://schemas.microsoft.com/office/drawing/2012/chart" uri="{CE6537A1-D6FC-4f65-9D91-7224C49458BB}">
                  <c15:dlblFieldTable>
                    <c15:dlblFTEntry>
                      <c15:txfldGUID>{58565F6E-6A73-48AE-A356-E6944C2E49DB}</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E0B-4731-B164-2F66CC7A9DF1}"/>
                </c:ext>
                <c:ext xmlns:c15="http://schemas.microsoft.com/office/drawing/2012/chart" uri="{CE6537A1-D6FC-4f65-9D91-7224C49458BB}">
                  <c15:dlblFieldTable>
                    <c15:dlblFTEntry>
                      <c15:txfldGUID>{B6A109B2-EF19-4141-8F28-B8501357856E}</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E0B-4731-B164-2F66CC7A9DF1}"/>
                </c:ext>
                <c:ext xmlns:c15="http://schemas.microsoft.com/office/drawing/2012/chart" uri="{CE6537A1-D6FC-4f65-9D91-7224C49458BB}">
                  <c15:dlblFieldTable>
                    <c15:dlblFTEntry>
                      <c15:txfldGUID>{74F4CC63-2E3D-478F-9967-FCEC35DB15D8}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5E0B-4731-B164-2F66CC7A9DF1}"/>
            </c:ext>
          </c:extLst>
        </c:ser>
        <c:dLbls>
          <c:showLegendKey val="0"/>
          <c:showVal val="1"/>
          <c:showCatName val="0"/>
          <c:showSerName val="0"/>
          <c:showPercent val="0"/>
          <c:showBubbleSize val="0"/>
        </c:dLbls>
        <c:axId val="122394880"/>
        <c:axId val="82643968"/>
      </c:scatterChart>
      <c:valAx>
        <c:axId val="122394880"/>
        <c:scaling>
          <c:orientation val="minMax"/>
          <c:max val="9.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643968"/>
        <c:crosses val="autoZero"/>
        <c:crossBetween val="midCat"/>
      </c:valAx>
      <c:valAx>
        <c:axId val="82643968"/>
        <c:scaling>
          <c:orientation val="minMax"/>
          <c:max val="8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394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当町は人口減少も少なく、近隣市町村のベッドタウンとして栄えた町であることから、給与所得者が多いため安定した税収入があり、県内では上位に位置している。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新築物件の増や太陽光発電施設などの増加により、固定資産税や償却資産が増加傾向にあり、財政力指数も微増している。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8" name="直線コネクタ 77"/>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％を超え、その後さらに高水準で推移している。人件費や扶助費、公債費の上昇が原因である。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本年度事務事業評価を導入し事業の見直しを強化したほか、</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年度は行財政改革プランを作成し、さらなる経常経費の削減を図る。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59479</xdr:rowOff>
    </xdr:from>
    <xdr:to>
      <xdr:col>23</xdr:col>
      <xdr:colOff>133350</xdr:colOff>
      <xdr:row>64</xdr:row>
      <xdr:rowOff>99695</xdr:rowOff>
    </xdr:to>
    <xdr:cxnSp macro="">
      <xdr:nvCxnSpPr>
        <xdr:cNvPr id="132" name="直線コネクタ 131"/>
        <xdr:cNvCxnSpPr/>
      </xdr:nvCxnSpPr>
      <xdr:spPr>
        <a:xfrm flipV="1">
          <a:off x="4114800" y="1103227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64</xdr:row>
      <xdr:rowOff>99695</xdr:rowOff>
    </xdr:to>
    <xdr:cxnSp macro="">
      <xdr:nvCxnSpPr>
        <xdr:cNvPr id="135" name="直線コネクタ 134"/>
        <xdr:cNvCxnSpPr/>
      </xdr:nvCxnSpPr>
      <xdr:spPr>
        <a:xfrm>
          <a:off x="3225800" y="10823152"/>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78105</xdr:rowOff>
    </xdr:to>
    <xdr:cxnSp macro="">
      <xdr:nvCxnSpPr>
        <xdr:cNvPr id="138" name="直線コネクタ 137"/>
        <xdr:cNvCxnSpPr/>
      </xdr:nvCxnSpPr>
      <xdr:spPr>
        <a:xfrm flipV="1">
          <a:off x="2336800" y="1082315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161079</xdr:rowOff>
    </xdr:from>
    <xdr:to>
      <xdr:col>11</xdr:col>
      <xdr:colOff>31750</xdr:colOff>
      <xdr:row>63</xdr:row>
      <xdr:rowOff>78105</xdr:rowOff>
    </xdr:to>
    <xdr:cxnSp macro="">
      <xdr:nvCxnSpPr>
        <xdr:cNvPr id="141" name="直線コネクタ 140"/>
        <xdr:cNvCxnSpPr/>
      </xdr:nvCxnSpPr>
      <xdr:spPr>
        <a:xfrm>
          <a:off x="1447800" y="1079097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8679</xdr:rowOff>
    </xdr:from>
    <xdr:to>
      <xdr:col>23</xdr:col>
      <xdr:colOff>184150</xdr:colOff>
      <xdr:row>64</xdr:row>
      <xdr:rowOff>110279</xdr:rowOff>
    </xdr:to>
    <xdr:sp macro="" textlink="">
      <xdr:nvSpPr>
        <xdr:cNvPr id="151" name="楕円 150"/>
        <xdr:cNvSpPr/>
      </xdr:nvSpPr>
      <xdr:spPr>
        <a:xfrm>
          <a:off x="4902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152206</xdr:rowOff>
    </xdr:from>
    <xdr:ext cx="762000" cy="259045"/>
    <xdr:sp macro="" textlink="">
      <xdr:nvSpPr>
        <xdr:cNvPr id="152" name="財政構造の弾力性該当値テキスト"/>
        <xdr:cNvSpPr txBox="1"/>
      </xdr:nvSpPr>
      <xdr:spPr>
        <a:xfrm>
          <a:off x="5041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3" name="楕円 152"/>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4" name="テキスト ボックス 153"/>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5" name="楕円 154"/>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57379</xdr:rowOff>
    </xdr:from>
    <xdr:ext cx="762000" cy="259045"/>
    <xdr:sp macro="" textlink="">
      <xdr:nvSpPr>
        <xdr:cNvPr id="156" name="テキスト ボックス 155"/>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7" name="楕円 156"/>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8" name="テキスト ボックス 157"/>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59" name="楕円 158"/>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25206</xdr:rowOff>
    </xdr:from>
    <xdr:ext cx="762000" cy="259045"/>
    <xdr:sp macro="" textlink="">
      <xdr:nvSpPr>
        <xdr:cNvPr id="160" name="テキスト ボックス 159"/>
        <xdr:cNvSpPr txBox="1"/>
      </xdr:nvSpPr>
      <xdr:spPr>
        <a:xfrm>
          <a:off x="1066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物件費の支出が低く、類似団体内順位も高位にある。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昨年度比で、再任用職員や非常勤職員の増加により人件費が増加したほか、マスタープラン作成委託料や文化財保存調査委託料の増加により、決算額が伸びている。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再任用職員の増加により今後ますます人件費の増加が予想されるが、職員採用計画の見直しや適正な職員配置を行い人件費の抑制に努めるとともに、行財政改革プランの推進により物件費の抑制を行う。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146008</xdr:rowOff>
    </xdr:from>
    <xdr:to>
      <xdr:col>23</xdr:col>
      <xdr:colOff>133350</xdr:colOff>
      <xdr:row>83</xdr:row>
      <xdr:rowOff>2944</xdr:rowOff>
    </xdr:to>
    <xdr:cxnSp macro="">
      <xdr:nvCxnSpPr>
        <xdr:cNvPr id="195" name="直線コネクタ 194"/>
        <xdr:cNvCxnSpPr/>
      </xdr:nvCxnSpPr>
      <xdr:spPr>
        <a:xfrm>
          <a:off x="4114800" y="14204908"/>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146008</xdr:rowOff>
    </xdr:from>
    <xdr:to>
      <xdr:col>19</xdr:col>
      <xdr:colOff>133350</xdr:colOff>
      <xdr:row>82</xdr:row>
      <xdr:rowOff>169503</xdr:rowOff>
    </xdr:to>
    <xdr:cxnSp macro="">
      <xdr:nvCxnSpPr>
        <xdr:cNvPr id="198" name="直線コネクタ 197"/>
        <xdr:cNvCxnSpPr/>
      </xdr:nvCxnSpPr>
      <xdr:spPr>
        <a:xfrm flipV="1">
          <a:off x="3225800" y="14204908"/>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97765</xdr:rowOff>
    </xdr:from>
    <xdr:to>
      <xdr:col>15</xdr:col>
      <xdr:colOff>82550</xdr:colOff>
      <xdr:row>82</xdr:row>
      <xdr:rowOff>169503</xdr:rowOff>
    </xdr:to>
    <xdr:cxnSp macro="">
      <xdr:nvCxnSpPr>
        <xdr:cNvPr id="201" name="直線コネクタ 200"/>
        <xdr:cNvCxnSpPr/>
      </xdr:nvCxnSpPr>
      <xdr:spPr>
        <a:xfrm>
          <a:off x="2336800" y="14156665"/>
          <a:ext cx="889000" cy="7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63026</xdr:rowOff>
    </xdr:from>
    <xdr:to>
      <xdr:col>11</xdr:col>
      <xdr:colOff>31750</xdr:colOff>
      <xdr:row>82</xdr:row>
      <xdr:rowOff>97765</xdr:rowOff>
    </xdr:to>
    <xdr:cxnSp macro="">
      <xdr:nvCxnSpPr>
        <xdr:cNvPr id="204" name="直線コネクタ 203"/>
        <xdr:cNvCxnSpPr/>
      </xdr:nvCxnSpPr>
      <xdr:spPr>
        <a:xfrm>
          <a:off x="1447800" y="14121926"/>
          <a:ext cx="8890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123594</xdr:rowOff>
    </xdr:from>
    <xdr:to>
      <xdr:col>23</xdr:col>
      <xdr:colOff>184150</xdr:colOff>
      <xdr:row>83</xdr:row>
      <xdr:rowOff>53744</xdr:rowOff>
    </xdr:to>
    <xdr:sp macro="" textlink="">
      <xdr:nvSpPr>
        <xdr:cNvPr id="214" name="楕円 213"/>
        <xdr:cNvSpPr/>
      </xdr:nvSpPr>
      <xdr:spPr>
        <a:xfrm>
          <a:off x="4902200" y="141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140121</xdr:rowOff>
    </xdr:from>
    <xdr:ext cx="762000" cy="259045"/>
    <xdr:sp macro="" textlink="">
      <xdr:nvSpPr>
        <xdr:cNvPr id="215" name="人件費・物件費等の状況該当値テキスト"/>
        <xdr:cNvSpPr txBox="1"/>
      </xdr:nvSpPr>
      <xdr:spPr>
        <a:xfrm>
          <a:off x="5041900" y="140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95208</xdr:rowOff>
    </xdr:from>
    <xdr:to>
      <xdr:col>19</xdr:col>
      <xdr:colOff>184150</xdr:colOff>
      <xdr:row>83</xdr:row>
      <xdr:rowOff>25358</xdr:rowOff>
    </xdr:to>
    <xdr:sp macro="" textlink="">
      <xdr:nvSpPr>
        <xdr:cNvPr id="216" name="楕円 215"/>
        <xdr:cNvSpPr/>
      </xdr:nvSpPr>
      <xdr:spPr>
        <a:xfrm>
          <a:off x="4064000" y="141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35535</xdr:rowOff>
    </xdr:from>
    <xdr:ext cx="736600" cy="259045"/>
    <xdr:sp macro="" textlink="">
      <xdr:nvSpPr>
        <xdr:cNvPr id="217" name="テキスト ボックス 216"/>
        <xdr:cNvSpPr txBox="1"/>
      </xdr:nvSpPr>
      <xdr:spPr>
        <a:xfrm>
          <a:off x="3733800" y="1392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118703</xdr:rowOff>
    </xdr:from>
    <xdr:to>
      <xdr:col>15</xdr:col>
      <xdr:colOff>133350</xdr:colOff>
      <xdr:row>83</xdr:row>
      <xdr:rowOff>48853</xdr:rowOff>
    </xdr:to>
    <xdr:sp macro="" textlink="">
      <xdr:nvSpPr>
        <xdr:cNvPr id="218" name="楕円 217"/>
        <xdr:cNvSpPr/>
      </xdr:nvSpPr>
      <xdr:spPr>
        <a:xfrm>
          <a:off x="3175000" y="141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59030</xdr:rowOff>
    </xdr:from>
    <xdr:ext cx="762000" cy="259045"/>
    <xdr:sp macro="" textlink="">
      <xdr:nvSpPr>
        <xdr:cNvPr id="219" name="テキスト ボックス 218"/>
        <xdr:cNvSpPr txBox="1"/>
      </xdr:nvSpPr>
      <xdr:spPr>
        <a:xfrm>
          <a:off x="2844800" y="1394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46965</xdr:rowOff>
    </xdr:from>
    <xdr:to>
      <xdr:col>11</xdr:col>
      <xdr:colOff>82550</xdr:colOff>
      <xdr:row>82</xdr:row>
      <xdr:rowOff>148565</xdr:rowOff>
    </xdr:to>
    <xdr:sp macro="" textlink="">
      <xdr:nvSpPr>
        <xdr:cNvPr id="220" name="楕円 219"/>
        <xdr:cNvSpPr/>
      </xdr:nvSpPr>
      <xdr:spPr>
        <a:xfrm>
          <a:off x="2286000" y="141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158742</xdr:rowOff>
    </xdr:from>
    <xdr:ext cx="762000" cy="259045"/>
    <xdr:sp macro="" textlink="">
      <xdr:nvSpPr>
        <xdr:cNvPr id="221" name="テキスト ボックス 220"/>
        <xdr:cNvSpPr txBox="1"/>
      </xdr:nvSpPr>
      <xdr:spPr>
        <a:xfrm>
          <a:off x="1955800" y="138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12226</xdr:rowOff>
    </xdr:from>
    <xdr:to>
      <xdr:col>7</xdr:col>
      <xdr:colOff>31750</xdr:colOff>
      <xdr:row>82</xdr:row>
      <xdr:rowOff>113826</xdr:rowOff>
    </xdr:to>
    <xdr:sp macro="" textlink="">
      <xdr:nvSpPr>
        <xdr:cNvPr id="222" name="楕円 221"/>
        <xdr:cNvSpPr/>
      </xdr:nvSpPr>
      <xdr:spPr>
        <a:xfrm>
          <a:off x="1397000" y="140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124003</xdr:rowOff>
    </xdr:from>
    <xdr:ext cx="762000" cy="259045"/>
    <xdr:sp macro="" textlink="">
      <xdr:nvSpPr>
        <xdr:cNvPr id="223" name="テキスト ボックス 222"/>
        <xdr:cNvSpPr txBox="1"/>
      </xdr:nvSpPr>
      <xdr:spPr>
        <a:xfrm>
          <a:off x="1066800" y="1384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級別の給与カットを実施しており、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を切ったものの依然高い指数となっている。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指数が他の団体と比較して突出することのないよう今後も引き続き適正な給与水準の維持に努める。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年度の数値は未公表のため、</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年度の数値を使用しています。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26811</xdr:rowOff>
    </xdr:to>
    <xdr:cxnSp macro="">
      <xdr:nvCxnSpPr>
        <xdr:cNvPr id="257" name="直線コネクタ 256"/>
        <xdr:cNvCxnSpPr/>
      </xdr:nvCxnSpPr>
      <xdr:spPr>
        <a:xfrm>
          <a:off x="16179800" y="1511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67028</xdr:rowOff>
    </xdr:to>
    <xdr:cxnSp macro="">
      <xdr:nvCxnSpPr>
        <xdr:cNvPr id="260" name="直線コネクタ 259"/>
        <xdr:cNvCxnSpPr/>
      </xdr:nvCxnSpPr>
      <xdr:spPr>
        <a:xfrm flipV="1">
          <a:off x="15290800" y="1511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88</xdr:row>
      <xdr:rowOff>160866</xdr:rowOff>
    </xdr:to>
    <xdr:cxnSp macro="">
      <xdr:nvCxnSpPr>
        <xdr:cNvPr id="263" name="直線コネクタ 262"/>
        <xdr:cNvCxnSpPr/>
      </xdr:nvCxnSpPr>
      <xdr:spPr>
        <a:xfrm flipV="1">
          <a:off x="14401800" y="151546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88</xdr:row>
      <xdr:rowOff>160866</xdr:rowOff>
    </xdr:to>
    <xdr:cxnSp macro="">
      <xdr:nvCxnSpPr>
        <xdr:cNvPr id="266" name="直線コネクタ 265"/>
        <xdr:cNvCxnSpPr/>
      </xdr:nvCxnSpPr>
      <xdr:spPr>
        <a:xfrm>
          <a:off x="13512800" y="14899922"/>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6" name="楕円 275"/>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7" name="給与水準   （国との比較）該当値テキスト"/>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78" name="楕円 277"/>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79" name="テキスト ボックス 278"/>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0" name="楕円 279"/>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1" name="テキスト ボックス 280"/>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2" name="楕円 281"/>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3" name="テキスト ボックス 282"/>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4" name="楕円 283"/>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5" name="テキスト ボックス 284"/>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再任用職員が増えてきているが職員数は変わっていない。人件費の抑制は喫緊の課題であり、行財政改革プランの実行により適正な定員管理に努める。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136666</xdr:rowOff>
    </xdr:from>
    <xdr:to>
      <xdr:col>81</xdr:col>
      <xdr:colOff>44450</xdr:colOff>
      <xdr:row>60</xdr:row>
      <xdr:rowOff>136666</xdr:rowOff>
    </xdr:to>
    <xdr:cxnSp macro="">
      <xdr:nvCxnSpPr>
        <xdr:cNvPr id="320" name="直線コネクタ 319"/>
        <xdr:cNvCxnSpPr/>
      </xdr:nvCxnSpPr>
      <xdr:spPr>
        <a:xfrm>
          <a:off x="16179800" y="104236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128623</xdr:rowOff>
    </xdr:from>
    <xdr:to>
      <xdr:col>77</xdr:col>
      <xdr:colOff>44450</xdr:colOff>
      <xdr:row>60</xdr:row>
      <xdr:rowOff>136666</xdr:rowOff>
    </xdr:to>
    <xdr:cxnSp macro="">
      <xdr:nvCxnSpPr>
        <xdr:cNvPr id="323" name="直線コネクタ 322"/>
        <xdr:cNvCxnSpPr/>
      </xdr:nvCxnSpPr>
      <xdr:spPr>
        <a:xfrm>
          <a:off x="15290800" y="104156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128623</xdr:rowOff>
    </xdr:from>
    <xdr:to>
      <xdr:col>72</xdr:col>
      <xdr:colOff>203200</xdr:colOff>
      <xdr:row>60</xdr:row>
      <xdr:rowOff>139347</xdr:rowOff>
    </xdr:to>
    <xdr:cxnSp macro="">
      <xdr:nvCxnSpPr>
        <xdr:cNvPr id="326" name="直線コネクタ 325"/>
        <xdr:cNvCxnSpPr/>
      </xdr:nvCxnSpPr>
      <xdr:spPr>
        <a:xfrm flipV="1">
          <a:off x="14401800" y="10415623"/>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139347</xdr:rowOff>
    </xdr:to>
    <xdr:cxnSp macro="">
      <xdr:nvCxnSpPr>
        <xdr:cNvPr id="329" name="直線コネクタ 328"/>
        <xdr:cNvCxnSpPr/>
      </xdr:nvCxnSpPr>
      <xdr:spPr>
        <a:xfrm>
          <a:off x="13512800" y="1042098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39" name="楕円 338"/>
        <xdr:cNvSpPr/>
      </xdr:nvSpPr>
      <xdr:spPr>
        <a:xfrm>
          <a:off x="169672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102393</xdr:rowOff>
    </xdr:from>
    <xdr:ext cx="762000" cy="259045"/>
    <xdr:sp macro="" textlink="">
      <xdr:nvSpPr>
        <xdr:cNvPr id="340" name="定員管理の状況該当値テキスト"/>
        <xdr:cNvSpPr txBox="1"/>
      </xdr:nvSpPr>
      <xdr:spPr>
        <a:xfrm>
          <a:off x="17106900" y="1021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85866</xdr:rowOff>
    </xdr:from>
    <xdr:to>
      <xdr:col>77</xdr:col>
      <xdr:colOff>95250</xdr:colOff>
      <xdr:row>61</xdr:row>
      <xdr:rowOff>16016</xdr:rowOff>
    </xdr:to>
    <xdr:sp macro="" textlink="">
      <xdr:nvSpPr>
        <xdr:cNvPr id="341" name="楕円 340"/>
        <xdr:cNvSpPr/>
      </xdr:nvSpPr>
      <xdr:spPr>
        <a:xfrm>
          <a:off x="16129000" y="103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42" name="テキスト ボックス 341"/>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77823</xdr:rowOff>
    </xdr:from>
    <xdr:to>
      <xdr:col>73</xdr:col>
      <xdr:colOff>44450</xdr:colOff>
      <xdr:row>61</xdr:row>
      <xdr:rowOff>7973</xdr:rowOff>
    </xdr:to>
    <xdr:sp macro="" textlink="">
      <xdr:nvSpPr>
        <xdr:cNvPr id="343" name="楕円 342"/>
        <xdr:cNvSpPr/>
      </xdr:nvSpPr>
      <xdr:spPr>
        <a:xfrm>
          <a:off x="15240000" y="103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18150</xdr:rowOff>
    </xdr:from>
    <xdr:ext cx="762000" cy="259045"/>
    <xdr:sp macro="" textlink="">
      <xdr:nvSpPr>
        <xdr:cNvPr id="344" name="テキスト ボックス 343"/>
        <xdr:cNvSpPr txBox="1"/>
      </xdr:nvSpPr>
      <xdr:spPr>
        <a:xfrm>
          <a:off x="14909800" y="1013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88547</xdr:rowOff>
    </xdr:from>
    <xdr:to>
      <xdr:col>68</xdr:col>
      <xdr:colOff>203200</xdr:colOff>
      <xdr:row>61</xdr:row>
      <xdr:rowOff>18697</xdr:rowOff>
    </xdr:to>
    <xdr:sp macro="" textlink="">
      <xdr:nvSpPr>
        <xdr:cNvPr id="345" name="楕円 344"/>
        <xdr:cNvSpPr/>
      </xdr:nvSpPr>
      <xdr:spPr>
        <a:xfrm>
          <a:off x="14351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28874</xdr:rowOff>
    </xdr:from>
    <xdr:ext cx="762000" cy="259045"/>
    <xdr:sp macro="" textlink="">
      <xdr:nvSpPr>
        <xdr:cNvPr id="346" name="テキスト ボックス 345"/>
        <xdr:cNvSpPr txBox="1"/>
      </xdr:nvSpPr>
      <xdr:spPr>
        <a:xfrm>
          <a:off x="14020800" y="1014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7" name="楕円 346"/>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8" name="テキスト ボックス 347"/>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一部事務組合建替による元金償還が始まったため数値が悪化した。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今後予定している大型事業により一時的にプライマリーバランスがマイナスになるが、中期財政収支を見込む中で起債残高の減少に向けて、プライマリーバランスを意識した予算編成を行う。</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81026</xdr:rowOff>
    </xdr:to>
    <xdr:cxnSp macro="">
      <xdr:nvCxnSpPr>
        <xdr:cNvPr id="380" name="直線コネクタ 379"/>
        <xdr:cNvCxnSpPr/>
      </xdr:nvCxnSpPr>
      <xdr:spPr>
        <a:xfrm>
          <a:off x="16179800" y="70815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52070</xdr:rowOff>
    </xdr:to>
    <xdr:cxnSp macro="">
      <xdr:nvCxnSpPr>
        <xdr:cNvPr id="383" name="直線コネクタ 382"/>
        <xdr:cNvCxnSpPr/>
      </xdr:nvCxnSpPr>
      <xdr:spPr>
        <a:xfrm>
          <a:off x="15290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61722</xdr:rowOff>
    </xdr:to>
    <xdr:cxnSp macro="">
      <xdr:nvCxnSpPr>
        <xdr:cNvPr id="386" name="直線コネクタ 385"/>
        <xdr:cNvCxnSpPr/>
      </xdr:nvCxnSpPr>
      <xdr:spPr>
        <a:xfrm flipV="1">
          <a:off x="14401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90678</xdr:rowOff>
    </xdr:to>
    <xdr:cxnSp macro="">
      <xdr:nvCxnSpPr>
        <xdr:cNvPr id="389" name="直線コネクタ 388"/>
        <xdr:cNvCxnSpPr/>
      </xdr:nvCxnSpPr>
      <xdr:spPr>
        <a:xfrm flipV="1">
          <a:off x="13512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0"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2" name="テキスト ボックス 40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4" name="テキスト ボックス 403"/>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5" name="楕円 40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06" name="テキスト ボックス 40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7" name="楕円 406"/>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8" name="テキスト ボックス 407"/>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県下では最下位となっている。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２９年度は、認定こども園建替のための補助事業などにより、起債残高が大幅に増額になったことや、退職者数の増加により退職手当の積立金が減少したことにより、大きく数値が悪化している。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今後も給食センターの建替事業などの大型事業が控えていることから、普通建設事業の実施にあたっては緊急性や費用対効果を十分考慮し、将来へ重い負担を負わせないよう計画的な事業執行に努める。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87993</xdr:rowOff>
    </xdr:from>
    <xdr:to>
      <xdr:col>81</xdr:col>
      <xdr:colOff>44450</xdr:colOff>
      <xdr:row>18</xdr:row>
      <xdr:rowOff>37193</xdr:rowOff>
    </xdr:to>
    <xdr:cxnSp macro="">
      <xdr:nvCxnSpPr>
        <xdr:cNvPr id="444" name="直線コネクタ 443"/>
        <xdr:cNvCxnSpPr/>
      </xdr:nvCxnSpPr>
      <xdr:spPr>
        <a:xfrm>
          <a:off x="16179800" y="30026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87993</xdr:rowOff>
    </xdr:from>
    <xdr:to>
      <xdr:col>77</xdr:col>
      <xdr:colOff>44450</xdr:colOff>
      <xdr:row>17</xdr:row>
      <xdr:rowOff>109825</xdr:rowOff>
    </xdr:to>
    <xdr:cxnSp macro="">
      <xdr:nvCxnSpPr>
        <xdr:cNvPr id="447" name="直線コネクタ 446"/>
        <xdr:cNvCxnSpPr/>
      </xdr:nvCxnSpPr>
      <xdr:spPr>
        <a:xfrm flipV="1">
          <a:off x="15290800" y="300264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109825</xdr:rowOff>
    </xdr:from>
    <xdr:to>
      <xdr:col>72</xdr:col>
      <xdr:colOff>203200</xdr:colOff>
      <xdr:row>17</xdr:row>
      <xdr:rowOff>144296</xdr:rowOff>
    </xdr:to>
    <xdr:cxnSp macro="">
      <xdr:nvCxnSpPr>
        <xdr:cNvPr id="450" name="直線コネクタ 449"/>
        <xdr:cNvCxnSpPr/>
      </xdr:nvCxnSpPr>
      <xdr:spPr>
        <a:xfrm flipV="1">
          <a:off x="14401800" y="302447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144296</xdr:rowOff>
    </xdr:from>
    <xdr:to>
      <xdr:col>68</xdr:col>
      <xdr:colOff>152400</xdr:colOff>
      <xdr:row>17</xdr:row>
      <xdr:rowOff>153488</xdr:rowOff>
    </xdr:to>
    <xdr:cxnSp macro="">
      <xdr:nvCxnSpPr>
        <xdr:cNvPr id="453" name="直線コネクタ 452"/>
        <xdr:cNvCxnSpPr/>
      </xdr:nvCxnSpPr>
      <xdr:spPr>
        <a:xfrm flipV="1">
          <a:off x="13512800" y="305894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157843</xdr:rowOff>
    </xdr:from>
    <xdr:to>
      <xdr:col>81</xdr:col>
      <xdr:colOff>95250</xdr:colOff>
      <xdr:row>18</xdr:row>
      <xdr:rowOff>87993</xdr:rowOff>
    </xdr:to>
    <xdr:sp macro="" textlink="">
      <xdr:nvSpPr>
        <xdr:cNvPr id="463" name="楕円 462"/>
        <xdr:cNvSpPr/>
      </xdr:nvSpPr>
      <xdr:spPr>
        <a:xfrm>
          <a:off x="169672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129920</xdr:rowOff>
    </xdr:from>
    <xdr:ext cx="762000" cy="259045"/>
    <xdr:sp macro="" textlink="">
      <xdr:nvSpPr>
        <xdr:cNvPr id="464" name="将来負担の状況該当値テキスト"/>
        <xdr:cNvSpPr txBox="1"/>
      </xdr:nvSpPr>
      <xdr:spPr>
        <a:xfrm>
          <a:off x="17106900" y="304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37193</xdr:rowOff>
    </xdr:from>
    <xdr:to>
      <xdr:col>77</xdr:col>
      <xdr:colOff>95250</xdr:colOff>
      <xdr:row>17</xdr:row>
      <xdr:rowOff>138793</xdr:rowOff>
    </xdr:to>
    <xdr:sp macro="" textlink="">
      <xdr:nvSpPr>
        <xdr:cNvPr id="465" name="楕円 464"/>
        <xdr:cNvSpPr/>
      </xdr:nvSpPr>
      <xdr:spPr>
        <a:xfrm>
          <a:off x="16129000" y="2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123570</xdr:rowOff>
    </xdr:from>
    <xdr:ext cx="736600" cy="259045"/>
    <xdr:sp macro="" textlink="">
      <xdr:nvSpPr>
        <xdr:cNvPr id="466" name="テキスト ボックス 465"/>
        <xdr:cNvSpPr txBox="1"/>
      </xdr:nvSpPr>
      <xdr:spPr>
        <a:xfrm>
          <a:off x="15798800" y="303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59025</xdr:rowOff>
    </xdr:from>
    <xdr:to>
      <xdr:col>73</xdr:col>
      <xdr:colOff>44450</xdr:colOff>
      <xdr:row>17</xdr:row>
      <xdr:rowOff>160625</xdr:rowOff>
    </xdr:to>
    <xdr:sp macro="" textlink="">
      <xdr:nvSpPr>
        <xdr:cNvPr id="467" name="楕円 466"/>
        <xdr:cNvSpPr/>
      </xdr:nvSpPr>
      <xdr:spPr>
        <a:xfrm>
          <a:off x="15240000" y="29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145402</xdr:rowOff>
    </xdr:from>
    <xdr:ext cx="762000" cy="259045"/>
    <xdr:sp macro="" textlink="">
      <xdr:nvSpPr>
        <xdr:cNvPr id="468" name="テキスト ボックス 467"/>
        <xdr:cNvSpPr txBox="1"/>
      </xdr:nvSpPr>
      <xdr:spPr>
        <a:xfrm>
          <a:off x="14909800" y="30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93496</xdr:rowOff>
    </xdr:from>
    <xdr:to>
      <xdr:col>68</xdr:col>
      <xdr:colOff>203200</xdr:colOff>
      <xdr:row>18</xdr:row>
      <xdr:rowOff>23646</xdr:rowOff>
    </xdr:to>
    <xdr:sp macro="" textlink="">
      <xdr:nvSpPr>
        <xdr:cNvPr id="469" name="楕円 468"/>
        <xdr:cNvSpPr/>
      </xdr:nvSpPr>
      <xdr:spPr>
        <a:xfrm>
          <a:off x="14351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8423</xdr:rowOff>
    </xdr:from>
    <xdr:ext cx="762000" cy="259045"/>
    <xdr:sp macro="" textlink="">
      <xdr:nvSpPr>
        <xdr:cNvPr id="470" name="テキスト ボックス 469"/>
        <xdr:cNvSpPr txBox="1"/>
      </xdr:nvSpPr>
      <xdr:spPr>
        <a:xfrm>
          <a:off x="14020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102688</xdr:rowOff>
    </xdr:from>
    <xdr:to>
      <xdr:col>64</xdr:col>
      <xdr:colOff>152400</xdr:colOff>
      <xdr:row>18</xdr:row>
      <xdr:rowOff>32838</xdr:rowOff>
    </xdr:to>
    <xdr:sp macro="" textlink="">
      <xdr:nvSpPr>
        <xdr:cNvPr id="471" name="楕円 470"/>
        <xdr:cNvSpPr/>
      </xdr:nvSpPr>
      <xdr:spPr>
        <a:xfrm>
          <a:off x="13462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17615</xdr:rowOff>
    </xdr:from>
    <xdr:ext cx="762000" cy="259045"/>
    <xdr:sp macro="" textlink="">
      <xdr:nvSpPr>
        <xdr:cNvPr id="472" name="テキスト ボックス 471"/>
        <xdr:cNvSpPr txBox="1"/>
      </xdr:nvSpPr>
      <xdr:spPr>
        <a:xfrm>
          <a:off x="13131800" y="310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全国平均よりも２ポイント高く、類似団体内順位は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位と低位であった。再任用職員の増や会計年度任用職員導入などにより、今後も人件費の増加が予想される。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人件費の削減は喫緊の課題であり、非常勤職員を含めた職員の採用計画を見直し、人件費の抑制を図る。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44704</xdr:rowOff>
    </xdr:to>
    <xdr:cxnSp macro="">
      <xdr:nvCxnSpPr>
        <xdr:cNvPr id="64" name="直線コネクタ 63"/>
        <xdr:cNvCxnSpPr/>
      </xdr:nvCxnSpPr>
      <xdr:spPr>
        <a:xfrm flipV="1">
          <a:off x="3987800" y="6532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38</xdr:row>
      <xdr:rowOff>44704</xdr:rowOff>
    </xdr:to>
    <xdr:cxnSp macro="">
      <xdr:nvCxnSpPr>
        <xdr:cNvPr id="67" name="直線コネクタ 66"/>
        <xdr:cNvCxnSpPr/>
      </xdr:nvCxnSpPr>
      <xdr:spPr>
        <a:xfrm>
          <a:off x="3098800" y="6463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30988</xdr:rowOff>
    </xdr:to>
    <xdr:cxnSp macro="">
      <xdr:nvCxnSpPr>
        <xdr:cNvPr id="70" name="直線コネクタ 69"/>
        <xdr:cNvCxnSpPr/>
      </xdr:nvCxnSpPr>
      <xdr:spPr>
        <a:xfrm flipV="1">
          <a:off x="2209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30988</xdr:rowOff>
    </xdr:to>
    <xdr:cxnSp macro="">
      <xdr:nvCxnSpPr>
        <xdr:cNvPr id="73" name="直線コネクタ 72"/>
        <xdr:cNvCxnSpPr/>
      </xdr:nvCxnSpPr>
      <xdr:spPr>
        <a:xfrm>
          <a:off x="1320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国及び県平均を下回り、類似団体内順位でも上位であったが、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ポイント数値が悪化している。行革プランを進める中で、さらに改善していきたい。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12700</xdr:rowOff>
    </xdr:to>
    <xdr:cxnSp macro="">
      <xdr:nvCxnSpPr>
        <xdr:cNvPr id="125" name="直線コネクタ 124"/>
        <xdr:cNvCxnSpPr/>
      </xdr:nvCxnSpPr>
      <xdr:spPr>
        <a:xfrm>
          <a:off x="15671800" y="241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14</xdr:row>
      <xdr:rowOff>12700</xdr:rowOff>
    </xdr:to>
    <xdr:cxnSp macro="">
      <xdr:nvCxnSpPr>
        <xdr:cNvPr id="128" name="直線コネクタ 127"/>
        <xdr:cNvCxnSpPr/>
      </xdr:nvCxnSpPr>
      <xdr:spPr>
        <a:xfrm>
          <a:off x="14782800" y="236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104140</xdr:rowOff>
    </xdr:from>
    <xdr:to>
      <xdr:col>73</xdr:col>
      <xdr:colOff>180975</xdr:colOff>
      <xdr:row>13</xdr:row>
      <xdr:rowOff>138430</xdr:rowOff>
    </xdr:to>
    <xdr:cxnSp macro="">
      <xdr:nvCxnSpPr>
        <xdr:cNvPr id="131" name="直線コネクタ 130"/>
        <xdr:cNvCxnSpPr/>
      </xdr:nvCxnSpPr>
      <xdr:spPr>
        <a:xfrm>
          <a:off x="13893800" y="2161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104140</xdr:rowOff>
    </xdr:from>
    <xdr:to>
      <xdr:col>69</xdr:col>
      <xdr:colOff>92075</xdr:colOff>
      <xdr:row>12</xdr:row>
      <xdr:rowOff>165100</xdr:rowOff>
    </xdr:to>
    <xdr:cxnSp macro="">
      <xdr:nvCxnSpPr>
        <xdr:cNvPr id="134" name="直線コネクタ 133"/>
        <xdr:cNvCxnSpPr/>
      </xdr:nvCxnSpPr>
      <xdr:spPr>
        <a:xfrm flipV="1">
          <a:off x="13004800" y="216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4" name="楕円 143"/>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5"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48" name="楕円 147"/>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49" name="テキスト ボックス 148"/>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53340</xdr:rowOff>
    </xdr:from>
    <xdr:to>
      <xdr:col>69</xdr:col>
      <xdr:colOff>142875</xdr:colOff>
      <xdr:row>12</xdr:row>
      <xdr:rowOff>154940</xdr:rowOff>
    </xdr:to>
    <xdr:sp macro="" textlink="">
      <xdr:nvSpPr>
        <xdr:cNvPr id="150" name="楕円 149"/>
        <xdr:cNvSpPr/>
      </xdr:nvSpPr>
      <xdr:spPr>
        <a:xfrm>
          <a:off x="13843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165117</xdr:rowOff>
    </xdr:from>
    <xdr:ext cx="762000" cy="259045"/>
    <xdr:sp macro="" textlink="">
      <xdr:nvSpPr>
        <xdr:cNvPr id="151" name="テキスト ボックス 150"/>
        <xdr:cNvSpPr txBox="1"/>
      </xdr:nvSpPr>
      <xdr:spPr>
        <a:xfrm>
          <a:off x="13512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2" name="楕円 151"/>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3" name="テキスト ボックス 152"/>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子ども子育て支援制度により認定子ども園への給付費が増加している。さらに、障害者介護給付費等の伸びにより扶助費は増加の一途となっている。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人口減少対策などで様々な施策を実施する中、今後もこの増加傾向は続いていくことが想定される。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削減することは難しいが、事務事業の見直しを徹底するとともに適正な執行に努める。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80735</xdr:rowOff>
    </xdr:to>
    <xdr:cxnSp macro="">
      <xdr:nvCxnSpPr>
        <xdr:cNvPr id="188" name="直線コネクタ 187"/>
        <xdr:cNvCxnSpPr/>
      </xdr:nvCxnSpPr>
      <xdr:spPr>
        <a:xfrm>
          <a:off x="3987800" y="97663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1" name="直線コネクタ 190"/>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88900</xdr:rowOff>
    </xdr:to>
    <xdr:cxnSp macro="">
      <xdr:nvCxnSpPr>
        <xdr:cNvPr id="194" name="直線コネクタ 193"/>
        <xdr:cNvCxnSpPr/>
      </xdr:nvCxnSpPr>
      <xdr:spPr>
        <a:xfrm>
          <a:off x="2209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23585</xdr:rowOff>
    </xdr:to>
    <xdr:cxnSp macro="">
      <xdr:nvCxnSpPr>
        <xdr:cNvPr id="197" name="直線コネクタ 196"/>
        <xdr:cNvCxnSpPr/>
      </xdr:nvCxnSpPr>
      <xdr:spPr>
        <a:xfrm>
          <a:off x="1320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4" name="テキスト ボックス 213"/>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6" name="テキスト ボックス 215"/>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その他の主なものは繰出金であ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や後期高齢者医療特別会計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への繰出金が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したにも関わらず経常一般財源の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高齢化は着実に進行しており、国保や介護、後期高齢者医療への繰出金の増加が想定されている。さらに、下水道施設老朽化による施設更新費用の増加も見込まれている。安易に繰入金に頼ることなく、適正な使用料や保険税の負担を求めるとともに収納率向上の取組みを一層強化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54610</xdr:rowOff>
    </xdr:to>
    <xdr:cxnSp macro="">
      <xdr:nvCxnSpPr>
        <xdr:cNvPr id="249" name="直線コネクタ 248"/>
        <xdr:cNvCxnSpPr/>
      </xdr:nvCxnSpPr>
      <xdr:spPr>
        <a:xfrm flipV="1">
          <a:off x="15671800" y="1012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54610</xdr:rowOff>
    </xdr:to>
    <xdr:cxnSp macro="">
      <xdr:nvCxnSpPr>
        <xdr:cNvPr id="252" name="直線コネクタ 251"/>
        <xdr:cNvCxnSpPr/>
      </xdr:nvCxnSpPr>
      <xdr:spPr>
        <a:xfrm>
          <a:off x="14782800" y="1013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77470</xdr:rowOff>
    </xdr:to>
    <xdr:cxnSp macro="">
      <xdr:nvCxnSpPr>
        <xdr:cNvPr id="255" name="直線コネクタ 254"/>
        <xdr:cNvCxnSpPr/>
      </xdr:nvCxnSpPr>
      <xdr:spPr>
        <a:xfrm flipV="1">
          <a:off x="13893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59</xdr:row>
      <xdr:rowOff>77470</xdr:rowOff>
    </xdr:to>
    <xdr:cxnSp macro="">
      <xdr:nvCxnSpPr>
        <xdr:cNvPr id="258" name="直線コネクタ 257"/>
        <xdr:cNvCxnSpPr/>
      </xdr:nvCxnSpPr>
      <xdr:spPr>
        <a:xfrm>
          <a:off x="13004800" y="1004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8" name="楕円 267"/>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9"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70" name="楕円 269"/>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71" name="テキスト ボックス 270"/>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2" name="楕円 271"/>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3" name="テキスト ボックス 272"/>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26670</xdr:rowOff>
    </xdr:from>
    <xdr:to>
      <xdr:col>69</xdr:col>
      <xdr:colOff>142875</xdr:colOff>
      <xdr:row>59</xdr:row>
      <xdr:rowOff>128270</xdr:rowOff>
    </xdr:to>
    <xdr:sp macro="" textlink="">
      <xdr:nvSpPr>
        <xdr:cNvPr id="274" name="楕円 273"/>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113047</xdr:rowOff>
    </xdr:from>
    <xdr:ext cx="762000" cy="259045"/>
    <xdr:sp macro="" textlink="">
      <xdr:nvSpPr>
        <xdr:cNvPr id="275" name="テキスト ボックス 274"/>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ごみの焼却や火葬場、し尿処理、消防本部を一部事務組合で運営しているため、全国及び県平均より高い数値となっている。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今後も、一部事務組合で運営している葬斎場の施設更新事業など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更なる負担が見込まれており、数年は高い水準で推移する見込みである。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各種団体に対する補助金や負担金について、その団体の決算状況や交付の妥当性の検証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を行い、数値の改善を図る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131572</xdr:rowOff>
    </xdr:to>
    <xdr:cxnSp macro="">
      <xdr:nvCxnSpPr>
        <xdr:cNvPr id="307" name="直線コネクタ 306"/>
        <xdr:cNvCxnSpPr/>
      </xdr:nvCxnSpPr>
      <xdr:spPr>
        <a:xfrm>
          <a:off x="15671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131572</xdr:rowOff>
    </xdr:to>
    <xdr:cxnSp macro="">
      <xdr:nvCxnSpPr>
        <xdr:cNvPr id="310" name="直線コネクタ 309"/>
        <xdr:cNvCxnSpPr/>
      </xdr:nvCxnSpPr>
      <xdr:spPr>
        <a:xfrm>
          <a:off x="14782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13" name="直線コネクタ 312"/>
        <xdr:cNvCxnSpPr/>
      </xdr:nvCxnSpPr>
      <xdr:spPr>
        <a:xfrm flipV="1">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16" name="直線コネクタ 315"/>
        <xdr:cNvCxnSpPr/>
      </xdr:nvCxnSpPr>
      <xdr:spPr>
        <a:xfrm flipV="1">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7"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8" name="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9" name="テキスト ボックス 32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0" name="楕円 329"/>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1" name="テキスト ボックス 330"/>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3" name="テキスト ボックス 332"/>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5" name="テキスト ボックス 33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減少した。しかしながら、ここ数年実施してきた公共施設の耐震化工事や、学校の空調整備などにより、今後も公債費が増え続ける見込みである。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中期財政計画を作成し、将来に多くの負債を残さないようしっかりとした財政収支を見込み、慎重に事業を執行してい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31750</xdr:rowOff>
    </xdr:to>
    <xdr:cxnSp macro="">
      <xdr:nvCxnSpPr>
        <xdr:cNvPr id="368" name="直線コネクタ 367"/>
        <xdr:cNvCxnSpPr/>
      </xdr:nvCxnSpPr>
      <xdr:spPr>
        <a:xfrm flipV="1">
          <a:off x="3987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31750</xdr:rowOff>
    </xdr:to>
    <xdr:cxnSp macro="">
      <xdr:nvCxnSpPr>
        <xdr:cNvPr id="371" name="直線コネクタ 370"/>
        <xdr:cNvCxnSpPr/>
      </xdr:nvCxnSpPr>
      <xdr:spPr>
        <a:xfrm>
          <a:off x="3098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130811</xdr:rowOff>
    </xdr:to>
    <xdr:cxnSp macro="">
      <xdr:nvCxnSpPr>
        <xdr:cNvPr id="374" name="直線コネクタ 373"/>
        <xdr:cNvCxnSpPr/>
      </xdr:nvCxnSpPr>
      <xdr:spPr>
        <a:xfrm flipV="1">
          <a:off x="2209800" y="131953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130811</xdr:rowOff>
    </xdr:to>
    <xdr:cxnSp macro="">
      <xdr:nvCxnSpPr>
        <xdr:cNvPr id="377" name="直線コネクタ 376"/>
        <xdr:cNvCxnSpPr/>
      </xdr:nvCxnSpPr>
      <xdr:spPr>
        <a:xfrm>
          <a:off x="1320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7" name="楕円 38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8"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9" name="楕円 388"/>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0" name="テキスト ボックス 389"/>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1" name="楕円 390"/>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92" name="テキスト ボックス 391"/>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3" name="楕円 392"/>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4" name="テキスト ボックス 393"/>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5" name="楕円 394"/>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6" name="テキスト ボックス 39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扶助費、繰出金が増加したものの、歳入において、地方税や地方交付税などの経常一般財源が伸びたことにより、経常収支比率は１％改善した。しかしながら依然として高い水準にあり財政の硬直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事務事業評価や行革プランの推進により、経常的経費の削減に努める。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65278</xdr:rowOff>
    </xdr:to>
    <xdr:cxnSp macro="">
      <xdr:nvCxnSpPr>
        <xdr:cNvPr id="427" name="直線コネクタ 426"/>
        <xdr:cNvCxnSpPr/>
      </xdr:nvCxnSpPr>
      <xdr:spPr>
        <a:xfrm flipV="1">
          <a:off x="15671800" y="135915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79</xdr:row>
      <xdr:rowOff>65278</xdr:rowOff>
    </xdr:to>
    <xdr:cxnSp macro="">
      <xdr:nvCxnSpPr>
        <xdr:cNvPr id="430" name="直線コネクタ 429"/>
        <xdr:cNvCxnSpPr/>
      </xdr:nvCxnSpPr>
      <xdr:spPr>
        <a:xfrm>
          <a:off x="14782800" y="133492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147574</xdr:rowOff>
    </xdr:to>
    <xdr:cxnSp macro="">
      <xdr:nvCxnSpPr>
        <xdr:cNvPr id="433" name="直線コネクタ 432"/>
        <xdr:cNvCxnSpPr/>
      </xdr:nvCxnSpPr>
      <xdr:spPr>
        <a:xfrm>
          <a:off x="13893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129287</xdr:rowOff>
    </xdr:to>
    <xdr:cxnSp macro="">
      <xdr:nvCxnSpPr>
        <xdr:cNvPr id="436" name="直線コネクタ 435"/>
        <xdr:cNvCxnSpPr/>
      </xdr:nvCxnSpPr>
      <xdr:spPr>
        <a:xfrm>
          <a:off x="13004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6" name="楕円 445"/>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7"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48" name="楕円 447"/>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49" name="テキスト ボックス 448"/>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0" name="楕円 449"/>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1" name="テキスト ボックス 450"/>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2" name="楕円 451"/>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3" name="テキスト ボックス 452"/>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4" name="楕円 453"/>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5" name="テキスト ボックス 454"/>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91741</xdr:rowOff>
    </xdr:from>
    <xdr:to>
      <xdr:col>29</xdr:col>
      <xdr:colOff>127000</xdr:colOff>
      <xdr:row>17</xdr:row>
      <xdr:rowOff>125623</xdr:rowOff>
    </xdr:to>
    <xdr:cxnSp macro="">
      <xdr:nvCxnSpPr>
        <xdr:cNvPr id="52" name="直線コネクタ 51"/>
        <xdr:cNvCxnSpPr/>
      </xdr:nvCxnSpPr>
      <xdr:spPr bwMode="auto">
        <a:xfrm flipV="1">
          <a:off x="5003800" y="3054016"/>
          <a:ext cx="647700" cy="3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111989</xdr:rowOff>
    </xdr:from>
    <xdr:to>
      <xdr:col>26</xdr:col>
      <xdr:colOff>50800</xdr:colOff>
      <xdr:row>17</xdr:row>
      <xdr:rowOff>125623</xdr:rowOff>
    </xdr:to>
    <xdr:cxnSp macro="">
      <xdr:nvCxnSpPr>
        <xdr:cNvPr id="55" name="直線コネクタ 54"/>
        <xdr:cNvCxnSpPr/>
      </xdr:nvCxnSpPr>
      <xdr:spPr bwMode="auto">
        <a:xfrm>
          <a:off x="4305300" y="3074264"/>
          <a:ext cx="6985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111989</xdr:rowOff>
    </xdr:from>
    <xdr:to>
      <xdr:col>22</xdr:col>
      <xdr:colOff>114300</xdr:colOff>
      <xdr:row>17</xdr:row>
      <xdr:rowOff>126799</xdr:rowOff>
    </xdr:to>
    <xdr:cxnSp macro="">
      <xdr:nvCxnSpPr>
        <xdr:cNvPr id="58" name="直線コネクタ 57"/>
        <xdr:cNvCxnSpPr/>
      </xdr:nvCxnSpPr>
      <xdr:spPr bwMode="auto">
        <a:xfrm flipV="1">
          <a:off x="3606800" y="3074264"/>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126799</xdr:rowOff>
    </xdr:from>
    <xdr:to>
      <xdr:col>18</xdr:col>
      <xdr:colOff>177800</xdr:colOff>
      <xdr:row>17</xdr:row>
      <xdr:rowOff>141707</xdr:rowOff>
    </xdr:to>
    <xdr:cxnSp macro="">
      <xdr:nvCxnSpPr>
        <xdr:cNvPr id="61" name="直線コネクタ 60"/>
        <xdr:cNvCxnSpPr/>
      </xdr:nvCxnSpPr>
      <xdr:spPr bwMode="auto">
        <a:xfrm flipV="1">
          <a:off x="2908300" y="3089074"/>
          <a:ext cx="698500" cy="1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40941</xdr:rowOff>
    </xdr:from>
    <xdr:to>
      <xdr:col>29</xdr:col>
      <xdr:colOff>177800</xdr:colOff>
      <xdr:row>17</xdr:row>
      <xdr:rowOff>142541</xdr:rowOff>
    </xdr:to>
    <xdr:sp macro="" textlink="">
      <xdr:nvSpPr>
        <xdr:cNvPr id="71" name="楕円 70"/>
        <xdr:cNvSpPr/>
      </xdr:nvSpPr>
      <xdr:spPr bwMode="auto">
        <a:xfrm>
          <a:off x="5600700" y="300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57468</xdr:rowOff>
    </xdr:from>
    <xdr:ext cx="762000" cy="259045"/>
    <xdr:sp macro="" textlink="">
      <xdr:nvSpPr>
        <xdr:cNvPr id="72" name="人口1人当たり決算額の推移該当値テキスト130"/>
        <xdr:cNvSpPr txBox="1"/>
      </xdr:nvSpPr>
      <xdr:spPr>
        <a:xfrm>
          <a:off x="5740400" y="284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74823</xdr:rowOff>
    </xdr:from>
    <xdr:to>
      <xdr:col>26</xdr:col>
      <xdr:colOff>101600</xdr:colOff>
      <xdr:row>18</xdr:row>
      <xdr:rowOff>4973</xdr:rowOff>
    </xdr:to>
    <xdr:sp macro="" textlink="">
      <xdr:nvSpPr>
        <xdr:cNvPr id="73" name="楕円 72"/>
        <xdr:cNvSpPr/>
      </xdr:nvSpPr>
      <xdr:spPr bwMode="auto">
        <a:xfrm>
          <a:off x="4953000" y="303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15150</xdr:rowOff>
    </xdr:from>
    <xdr:ext cx="736600" cy="259045"/>
    <xdr:sp macro="" textlink="">
      <xdr:nvSpPr>
        <xdr:cNvPr id="74" name="テキスト ボックス 73"/>
        <xdr:cNvSpPr txBox="1"/>
      </xdr:nvSpPr>
      <xdr:spPr>
        <a:xfrm>
          <a:off x="4622800" y="280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61189</xdr:rowOff>
    </xdr:from>
    <xdr:to>
      <xdr:col>22</xdr:col>
      <xdr:colOff>165100</xdr:colOff>
      <xdr:row>17</xdr:row>
      <xdr:rowOff>162789</xdr:rowOff>
    </xdr:to>
    <xdr:sp macro="" textlink="">
      <xdr:nvSpPr>
        <xdr:cNvPr id="75" name="楕円 74"/>
        <xdr:cNvSpPr/>
      </xdr:nvSpPr>
      <xdr:spPr bwMode="auto">
        <a:xfrm>
          <a:off x="42545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1516</xdr:rowOff>
    </xdr:from>
    <xdr:ext cx="762000" cy="259045"/>
    <xdr:sp macro="" textlink="">
      <xdr:nvSpPr>
        <xdr:cNvPr id="76" name="テキスト ボックス 75"/>
        <xdr:cNvSpPr txBox="1"/>
      </xdr:nvSpPr>
      <xdr:spPr>
        <a:xfrm>
          <a:off x="3924300" y="279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75999</xdr:rowOff>
    </xdr:from>
    <xdr:to>
      <xdr:col>19</xdr:col>
      <xdr:colOff>38100</xdr:colOff>
      <xdr:row>18</xdr:row>
      <xdr:rowOff>6149</xdr:rowOff>
    </xdr:to>
    <xdr:sp macro="" textlink="">
      <xdr:nvSpPr>
        <xdr:cNvPr id="77" name="楕円 76"/>
        <xdr:cNvSpPr/>
      </xdr:nvSpPr>
      <xdr:spPr bwMode="auto">
        <a:xfrm>
          <a:off x="3556000" y="303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16326</xdr:rowOff>
    </xdr:from>
    <xdr:ext cx="762000" cy="259045"/>
    <xdr:sp macro="" textlink="">
      <xdr:nvSpPr>
        <xdr:cNvPr id="78" name="テキスト ボックス 77"/>
        <xdr:cNvSpPr txBox="1"/>
      </xdr:nvSpPr>
      <xdr:spPr>
        <a:xfrm>
          <a:off x="3225800" y="28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90907</xdr:rowOff>
    </xdr:from>
    <xdr:to>
      <xdr:col>15</xdr:col>
      <xdr:colOff>101600</xdr:colOff>
      <xdr:row>18</xdr:row>
      <xdr:rowOff>21057</xdr:rowOff>
    </xdr:to>
    <xdr:sp macro="" textlink="">
      <xdr:nvSpPr>
        <xdr:cNvPr id="79" name="楕円 78"/>
        <xdr:cNvSpPr/>
      </xdr:nvSpPr>
      <xdr:spPr bwMode="auto">
        <a:xfrm>
          <a:off x="28575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31234</xdr:rowOff>
    </xdr:from>
    <xdr:ext cx="762000" cy="259045"/>
    <xdr:sp macro="" textlink="">
      <xdr:nvSpPr>
        <xdr:cNvPr id="80" name="テキスト ボックス 79"/>
        <xdr:cNvSpPr txBox="1"/>
      </xdr:nvSpPr>
      <xdr:spPr>
        <a:xfrm>
          <a:off x="2527300" y="282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94669</xdr:rowOff>
    </xdr:from>
    <xdr:to>
      <xdr:col>29</xdr:col>
      <xdr:colOff>127000</xdr:colOff>
      <xdr:row>35</xdr:row>
      <xdr:rowOff>120795</xdr:rowOff>
    </xdr:to>
    <xdr:cxnSp macro="">
      <xdr:nvCxnSpPr>
        <xdr:cNvPr id="115" name="直線コネクタ 114"/>
        <xdr:cNvCxnSpPr/>
      </xdr:nvCxnSpPr>
      <xdr:spPr bwMode="auto">
        <a:xfrm flipV="1">
          <a:off x="5003800" y="6705019"/>
          <a:ext cx="647700" cy="2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120795</xdr:rowOff>
    </xdr:from>
    <xdr:to>
      <xdr:col>26</xdr:col>
      <xdr:colOff>50800</xdr:colOff>
      <xdr:row>35</xdr:row>
      <xdr:rowOff>211713</xdr:rowOff>
    </xdr:to>
    <xdr:cxnSp macro="">
      <xdr:nvCxnSpPr>
        <xdr:cNvPr id="118" name="直線コネクタ 117"/>
        <xdr:cNvCxnSpPr/>
      </xdr:nvCxnSpPr>
      <xdr:spPr bwMode="auto">
        <a:xfrm flipV="1">
          <a:off x="4305300" y="6731145"/>
          <a:ext cx="698500" cy="9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158318</xdr:rowOff>
    </xdr:from>
    <xdr:to>
      <xdr:col>22</xdr:col>
      <xdr:colOff>114300</xdr:colOff>
      <xdr:row>35</xdr:row>
      <xdr:rowOff>211713</xdr:rowOff>
    </xdr:to>
    <xdr:cxnSp macro="">
      <xdr:nvCxnSpPr>
        <xdr:cNvPr id="121" name="直線コネクタ 120"/>
        <xdr:cNvCxnSpPr/>
      </xdr:nvCxnSpPr>
      <xdr:spPr bwMode="auto">
        <a:xfrm>
          <a:off x="3606800" y="6768668"/>
          <a:ext cx="698500" cy="5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158318</xdr:rowOff>
    </xdr:from>
    <xdr:to>
      <xdr:col>18</xdr:col>
      <xdr:colOff>177800</xdr:colOff>
      <xdr:row>35</xdr:row>
      <xdr:rowOff>194176</xdr:rowOff>
    </xdr:to>
    <xdr:cxnSp macro="">
      <xdr:nvCxnSpPr>
        <xdr:cNvPr id="124" name="直線コネクタ 123"/>
        <xdr:cNvCxnSpPr/>
      </xdr:nvCxnSpPr>
      <xdr:spPr bwMode="auto">
        <a:xfrm flipV="1">
          <a:off x="2908300" y="6768668"/>
          <a:ext cx="698500" cy="3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43869</xdr:rowOff>
    </xdr:from>
    <xdr:to>
      <xdr:col>29</xdr:col>
      <xdr:colOff>177800</xdr:colOff>
      <xdr:row>35</xdr:row>
      <xdr:rowOff>145469</xdr:rowOff>
    </xdr:to>
    <xdr:sp macro="" textlink="">
      <xdr:nvSpPr>
        <xdr:cNvPr id="134" name="楕円 133"/>
        <xdr:cNvSpPr/>
      </xdr:nvSpPr>
      <xdr:spPr bwMode="auto">
        <a:xfrm>
          <a:off x="5600700" y="665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231846</xdr:rowOff>
    </xdr:from>
    <xdr:ext cx="762000" cy="259045"/>
    <xdr:sp macro="" textlink="">
      <xdr:nvSpPr>
        <xdr:cNvPr id="135" name="人口1人当たり決算額の推移該当値テキスト445"/>
        <xdr:cNvSpPr txBox="1"/>
      </xdr:nvSpPr>
      <xdr:spPr>
        <a:xfrm>
          <a:off x="5740400" y="64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69995</xdr:rowOff>
    </xdr:from>
    <xdr:to>
      <xdr:col>26</xdr:col>
      <xdr:colOff>101600</xdr:colOff>
      <xdr:row>35</xdr:row>
      <xdr:rowOff>171595</xdr:rowOff>
    </xdr:to>
    <xdr:sp macro="" textlink="">
      <xdr:nvSpPr>
        <xdr:cNvPr id="136" name="楕円 135"/>
        <xdr:cNvSpPr/>
      </xdr:nvSpPr>
      <xdr:spPr bwMode="auto">
        <a:xfrm>
          <a:off x="4953000" y="668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181772</xdr:rowOff>
    </xdr:from>
    <xdr:ext cx="736600" cy="259045"/>
    <xdr:sp macro="" textlink="">
      <xdr:nvSpPr>
        <xdr:cNvPr id="137" name="テキスト ボックス 136"/>
        <xdr:cNvSpPr txBox="1"/>
      </xdr:nvSpPr>
      <xdr:spPr>
        <a:xfrm>
          <a:off x="4622800" y="6449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160913</xdr:rowOff>
    </xdr:from>
    <xdr:to>
      <xdr:col>22</xdr:col>
      <xdr:colOff>165100</xdr:colOff>
      <xdr:row>35</xdr:row>
      <xdr:rowOff>262513</xdr:rowOff>
    </xdr:to>
    <xdr:sp macro="" textlink="">
      <xdr:nvSpPr>
        <xdr:cNvPr id="138" name="楕円 137"/>
        <xdr:cNvSpPr/>
      </xdr:nvSpPr>
      <xdr:spPr bwMode="auto">
        <a:xfrm>
          <a:off x="4254500" y="677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272690</xdr:rowOff>
    </xdr:from>
    <xdr:ext cx="762000" cy="259045"/>
    <xdr:sp macro="" textlink="">
      <xdr:nvSpPr>
        <xdr:cNvPr id="139" name="テキスト ボックス 138"/>
        <xdr:cNvSpPr txBox="1"/>
      </xdr:nvSpPr>
      <xdr:spPr>
        <a:xfrm>
          <a:off x="3924300" y="654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107518</xdr:rowOff>
    </xdr:from>
    <xdr:to>
      <xdr:col>19</xdr:col>
      <xdr:colOff>38100</xdr:colOff>
      <xdr:row>35</xdr:row>
      <xdr:rowOff>209118</xdr:rowOff>
    </xdr:to>
    <xdr:sp macro="" textlink="">
      <xdr:nvSpPr>
        <xdr:cNvPr id="140" name="楕円 139"/>
        <xdr:cNvSpPr/>
      </xdr:nvSpPr>
      <xdr:spPr bwMode="auto">
        <a:xfrm>
          <a:off x="3556000" y="67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219295</xdr:rowOff>
    </xdr:from>
    <xdr:ext cx="762000" cy="259045"/>
    <xdr:sp macro="" textlink="">
      <xdr:nvSpPr>
        <xdr:cNvPr id="141" name="テキスト ボックス 140"/>
        <xdr:cNvSpPr txBox="1"/>
      </xdr:nvSpPr>
      <xdr:spPr>
        <a:xfrm>
          <a:off x="3225800" y="648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143376</xdr:rowOff>
    </xdr:from>
    <xdr:to>
      <xdr:col>15</xdr:col>
      <xdr:colOff>101600</xdr:colOff>
      <xdr:row>35</xdr:row>
      <xdr:rowOff>244976</xdr:rowOff>
    </xdr:to>
    <xdr:sp macro="" textlink="">
      <xdr:nvSpPr>
        <xdr:cNvPr id="142" name="楕円 141"/>
        <xdr:cNvSpPr/>
      </xdr:nvSpPr>
      <xdr:spPr bwMode="auto">
        <a:xfrm>
          <a:off x="28575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229753</xdr:rowOff>
    </xdr:from>
    <xdr:ext cx="762000" cy="259045"/>
    <xdr:sp macro="" textlink="">
      <xdr:nvSpPr>
        <xdr:cNvPr id="143" name="テキスト ボックス 142"/>
        <xdr:cNvSpPr txBox="1"/>
      </xdr:nvSpPr>
      <xdr:spPr>
        <a:xfrm>
          <a:off x="2527300" y="68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95939</xdr:rowOff>
    </xdr:from>
    <xdr:to>
      <xdr:col>24</xdr:col>
      <xdr:colOff>63500</xdr:colOff>
      <xdr:row>35</xdr:row>
      <xdr:rowOff>126605</xdr:rowOff>
    </xdr:to>
    <xdr:cxnSp macro="">
      <xdr:nvCxnSpPr>
        <xdr:cNvPr id="63" name="直線コネクタ 62"/>
        <xdr:cNvCxnSpPr/>
      </xdr:nvCxnSpPr>
      <xdr:spPr>
        <a:xfrm flipV="1">
          <a:off x="3797300" y="6096689"/>
          <a:ext cx="8382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125314</xdr:rowOff>
    </xdr:from>
    <xdr:to>
      <xdr:col>19</xdr:col>
      <xdr:colOff>177800</xdr:colOff>
      <xdr:row>35</xdr:row>
      <xdr:rowOff>126605</xdr:rowOff>
    </xdr:to>
    <xdr:cxnSp macro="">
      <xdr:nvCxnSpPr>
        <xdr:cNvPr id="66" name="直線コネクタ 65"/>
        <xdr:cNvCxnSpPr/>
      </xdr:nvCxnSpPr>
      <xdr:spPr>
        <a:xfrm>
          <a:off x="2908300" y="6126064"/>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120791</xdr:rowOff>
    </xdr:from>
    <xdr:to>
      <xdr:col>15</xdr:col>
      <xdr:colOff>50800</xdr:colOff>
      <xdr:row>35</xdr:row>
      <xdr:rowOff>125314</xdr:rowOff>
    </xdr:to>
    <xdr:cxnSp macro="">
      <xdr:nvCxnSpPr>
        <xdr:cNvPr id="69" name="直線コネクタ 68"/>
        <xdr:cNvCxnSpPr/>
      </xdr:nvCxnSpPr>
      <xdr:spPr>
        <a:xfrm>
          <a:off x="2019300" y="6121541"/>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120791</xdr:rowOff>
    </xdr:from>
    <xdr:to>
      <xdr:col>10</xdr:col>
      <xdr:colOff>114300</xdr:colOff>
      <xdr:row>35</xdr:row>
      <xdr:rowOff>128923</xdr:rowOff>
    </xdr:to>
    <xdr:cxnSp macro="">
      <xdr:nvCxnSpPr>
        <xdr:cNvPr id="72" name="直線コネクタ 71"/>
        <xdr:cNvCxnSpPr/>
      </xdr:nvCxnSpPr>
      <xdr:spPr>
        <a:xfrm flipV="1">
          <a:off x="1130300" y="6121541"/>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45139</xdr:rowOff>
    </xdr:from>
    <xdr:to>
      <xdr:col>24</xdr:col>
      <xdr:colOff>114300</xdr:colOff>
      <xdr:row>35</xdr:row>
      <xdr:rowOff>146739</xdr:rowOff>
    </xdr:to>
    <xdr:sp macro="" textlink="">
      <xdr:nvSpPr>
        <xdr:cNvPr id="82" name="楕円 81"/>
        <xdr:cNvSpPr/>
      </xdr:nvSpPr>
      <xdr:spPr>
        <a:xfrm>
          <a:off x="45847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68016</xdr:rowOff>
    </xdr:from>
    <xdr:ext cx="534377" cy="259045"/>
    <xdr:sp macro="" textlink="">
      <xdr:nvSpPr>
        <xdr:cNvPr id="83" name="人件費該当値テキスト"/>
        <xdr:cNvSpPr txBox="1"/>
      </xdr:nvSpPr>
      <xdr:spPr>
        <a:xfrm>
          <a:off x="4686300" y="58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75805</xdr:rowOff>
    </xdr:from>
    <xdr:to>
      <xdr:col>20</xdr:col>
      <xdr:colOff>38100</xdr:colOff>
      <xdr:row>36</xdr:row>
      <xdr:rowOff>5955</xdr:rowOff>
    </xdr:to>
    <xdr:sp macro="" textlink="">
      <xdr:nvSpPr>
        <xdr:cNvPr id="84" name="楕円 83"/>
        <xdr:cNvSpPr/>
      </xdr:nvSpPr>
      <xdr:spPr>
        <a:xfrm>
          <a:off x="3746500" y="6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22482</xdr:rowOff>
    </xdr:from>
    <xdr:ext cx="534377" cy="259045"/>
    <xdr:sp macro="" textlink="">
      <xdr:nvSpPr>
        <xdr:cNvPr id="85" name="テキスト ボックス 84"/>
        <xdr:cNvSpPr txBox="1"/>
      </xdr:nvSpPr>
      <xdr:spPr>
        <a:xfrm>
          <a:off x="3530111" y="58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74514</xdr:rowOff>
    </xdr:from>
    <xdr:to>
      <xdr:col>15</xdr:col>
      <xdr:colOff>101600</xdr:colOff>
      <xdr:row>36</xdr:row>
      <xdr:rowOff>4664</xdr:rowOff>
    </xdr:to>
    <xdr:sp macro="" textlink="">
      <xdr:nvSpPr>
        <xdr:cNvPr id="86" name="楕円 85"/>
        <xdr:cNvSpPr/>
      </xdr:nvSpPr>
      <xdr:spPr>
        <a:xfrm>
          <a:off x="2857500" y="60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21191</xdr:rowOff>
    </xdr:from>
    <xdr:ext cx="534377" cy="259045"/>
    <xdr:sp macro="" textlink="">
      <xdr:nvSpPr>
        <xdr:cNvPr id="87" name="テキスト ボックス 86"/>
        <xdr:cNvSpPr txBox="1"/>
      </xdr:nvSpPr>
      <xdr:spPr>
        <a:xfrm>
          <a:off x="2641111" y="58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69991</xdr:rowOff>
    </xdr:from>
    <xdr:to>
      <xdr:col>10</xdr:col>
      <xdr:colOff>165100</xdr:colOff>
      <xdr:row>36</xdr:row>
      <xdr:rowOff>141</xdr:rowOff>
    </xdr:to>
    <xdr:sp macro="" textlink="">
      <xdr:nvSpPr>
        <xdr:cNvPr id="88" name="楕円 87"/>
        <xdr:cNvSpPr/>
      </xdr:nvSpPr>
      <xdr:spPr>
        <a:xfrm>
          <a:off x="1968500" y="60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16668</xdr:rowOff>
    </xdr:from>
    <xdr:ext cx="534377" cy="259045"/>
    <xdr:sp macro="" textlink="">
      <xdr:nvSpPr>
        <xdr:cNvPr id="89" name="テキスト ボックス 88"/>
        <xdr:cNvSpPr txBox="1"/>
      </xdr:nvSpPr>
      <xdr:spPr>
        <a:xfrm>
          <a:off x="1752111" y="58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78123</xdr:rowOff>
    </xdr:from>
    <xdr:to>
      <xdr:col>6</xdr:col>
      <xdr:colOff>38100</xdr:colOff>
      <xdr:row>36</xdr:row>
      <xdr:rowOff>8273</xdr:rowOff>
    </xdr:to>
    <xdr:sp macro="" textlink="">
      <xdr:nvSpPr>
        <xdr:cNvPr id="90" name="楕円 89"/>
        <xdr:cNvSpPr/>
      </xdr:nvSpPr>
      <xdr:spPr>
        <a:xfrm>
          <a:off x="1079500" y="60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24800</xdr:rowOff>
    </xdr:from>
    <xdr:ext cx="534377" cy="259045"/>
    <xdr:sp macro="" textlink="">
      <xdr:nvSpPr>
        <xdr:cNvPr id="91" name="テキスト ボックス 90"/>
        <xdr:cNvSpPr txBox="1"/>
      </xdr:nvSpPr>
      <xdr:spPr>
        <a:xfrm>
          <a:off x="863111" y="58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124895</xdr:rowOff>
    </xdr:from>
    <xdr:to>
      <xdr:col>24</xdr:col>
      <xdr:colOff>63500</xdr:colOff>
      <xdr:row>58</xdr:row>
      <xdr:rowOff>146210</xdr:rowOff>
    </xdr:to>
    <xdr:cxnSp macro="">
      <xdr:nvCxnSpPr>
        <xdr:cNvPr id="123" name="直線コネクタ 122"/>
        <xdr:cNvCxnSpPr/>
      </xdr:nvCxnSpPr>
      <xdr:spPr>
        <a:xfrm flipV="1">
          <a:off x="3797300" y="10068995"/>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115740</xdr:rowOff>
    </xdr:from>
    <xdr:to>
      <xdr:col>19</xdr:col>
      <xdr:colOff>177800</xdr:colOff>
      <xdr:row>58</xdr:row>
      <xdr:rowOff>146210</xdr:rowOff>
    </xdr:to>
    <xdr:cxnSp macro="">
      <xdr:nvCxnSpPr>
        <xdr:cNvPr id="126" name="直線コネクタ 125"/>
        <xdr:cNvCxnSpPr/>
      </xdr:nvCxnSpPr>
      <xdr:spPr>
        <a:xfrm>
          <a:off x="2908300" y="10059840"/>
          <a:ext cx="8890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115740</xdr:rowOff>
    </xdr:from>
    <xdr:to>
      <xdr:col>15</xdr:col>
      <xdr:colOff>50800</xdr:colOff>
      <xdr:row>59</xdr:row>
      <xdr:rowOff>35382</xdr:rowOff>
    </xdr:to>
    <xdr:cxnSp macro="">
      <xdr:nvCxnSpPr>
        <xdr:cNvPr id="129" name="直線コネクタ 128"/>
        <xdr:cNvCxnSpPr/>
      </xdr:nvCxnSpPr>
      <xdr:spPr>
        <a:xfrm flipV="1">
          <a:off x="2019300" y="10059840"/>
          <a:ext cx="8890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35382</xdr:rowOff>
    </xdr:from>
    <xdr:to>
      <xdr:col>10</xdr:col>
      <xdr:colOff>114300</xdr:colOff>
      <xdr:row>59</xdr:row>
      <xdr:rowOff>80808</xdr:rowOff>
    </xdr:to>
    <xdr:cxnSp macro="">
      <xdr:nvCxnSpPr>
        <xdr:cNvPr id="132" name="直線コネクタ 131"/>
        <xdr:cNvCxnSpPr/>
      </xdr:nvCxnSpPr>
      <xdr:spPr>
        <a:xfrm flipV="1">
          <a:off x="1130300" y="10150932"/>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74095</xdr:rowOff>
    </xdr:from>
    <xdr:to>
      <xdr:col>24</xdr:col>
      <xdr:colOff>114300</xdr:colOff>
      <xdr:row>59</xdr:row>
      <xdr:rowOff>4245</xdr:rowOff>
    </xdr:to>
    <xdr:sp macro="" textlink="">
      <xdr:nvSpPr>
        <xdr:cNvPr id="142" name="楕円 141"/>
        <xdr:cNvSpPr/>
      </xdr:nvSpPr>
      <xdr:spPr>
        <a:xfrm>
          <a:off x="4584700" y="100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160472</xdr:rowOff>
    </xdr:from>
    <xdr:ext cx="534377" cy="259045"/>
    <xdr:sp macro="" textlink="">
      <xdr:nvSpPr>
        <xdr:cNvPr id="143" name="物件費該当値テキスト"/>
        <xdr:cNvSpPr txBox="1"/>
      </xdr:nvSpPr>
      <xdr:spPr>
        <a:xfrm>
          <a:off x="4686300" y="993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95410</xdr:rowOff>
    </xdr:from>
    <xdr:to>
      <xdr:col>20</xdr:col>
      <xdr:colOff>38100</xdr:colOff>
      <xdr:row>59</xdr:row>
      <xdr:rowOff>25560</xdr:rowOff>
    </xdr:to>
    <xdr:sp macro="" textlink="">
      <xdr:nvSpPr>
        <xdr:cNvPr id="144" name="楕円 143"/>
        <xdr:cNvSpPr/>
      </xdr:nvSpPr>
      <xdr:spPr>
        <a:xfrm>
          <a:off x="3746500" y="10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16687</xdr:rowOff>
    </xdr:from>
    <xdr:ext cx="534377" cy="259045"/>
    <xdr:sp macro="" textlink="">
      <xdr:nvSpPr>
        <xdr:cNvPr id="145" name="テキスト ボックス 144"/>
        <xdr:cNvSpPr txBox="1"/>
      </xdr:nvSpPr>
      <xdr:spPr>
        <a:xfrm>
          <a:off x="3530111" y="10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64940</xdr:rowOff>
    </xdr:from>
    <xdr:to>
      <xdr:col>15</xdr:col>
      <xdr:colOff>101600</xdr:colOff>
      <xdr:row>58</xdr:row>
      <xdr:rowOff>166540</xdr:rowOff>
    </xdr:to>
    <xdr:sp macro="" textlink="">
      <xdr:nvSpPr>
        <xdr:cNvPr id="146" name="楕円 145"/>
        <xdr:cNvSpPr/>
      </xdr:nvSpPr>
      <xdr:spPr>
        <a:xfrm>
          <a:off x="2857500" y="100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157667</xdr:rowOff>
    </xdr:from>
    <xdr:ext cx="534377" cy="259045"/>
    <xdr:sp macro="" textlink="">
      <xdr:nvSpPr>
        <xdr:cNvPr id="147" name="テキスト ボックス 146"/>
        <xdr:cNvSpPr txBox="1"/>
      </xdr:nvSpPr>
      <xdr:spPr>
        <a:xfrm>
          <a:off x="2641111" y="101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156032</xdr:rowOff>
    </xdr:from>
    <xdr:to>
      <xdr:col>10</xdr:col>
      <xdr:colOff>165100</xdr:colOff>
      <xdr:row>59</xdr:row>
      <xdr:rowOff>86182</xdr:rowOff>
    </xdr:to>
    <xdr:sp macro="" textlink="">
      <xdr:nvSpPr>
        <xdr:cNvPr id="148" name="楕円 147"/>
        <xdr:cNvSpPr/>
      </xdr:nvSpPr>
      <xdr:spPr>
        <a:xfrm>
          <a:off x="19685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77309</xdr:rowOff>
    </xdr:from>
    <xdr:ext cx="534377" cy="259045"/>
    <xdr:sp macro="" textlink="">
      <xdr:nvSpPr>
        <xdr:cNvPr id="149" name="テキスト ボックス 148"/>
        <xdr:cNvSpPr txBox="1"/>
      </xdr:nvSpPr>
      <xdr:spPr>
        <a:xfrm>
          <a:off x="1752111" y="101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30008</xdr:rowOff>
    </xdr:from>
    <xdr:to>
      <xdr:col>6</xdr:col>
      <xdr:colOff>38100</xdr:colOff>
      <xdr:row>59</xdr:row>
      <xdr:rowOff>131608</xdr:rowOff>
    </xdr:to>
    <xdr:sp macro="" textlink="">
      <xdr:nvSpPr>
        <xdr:cNvPr id="150" name="楕円 149"/>
        <xdr:cNvSpPr/>
      </xdr:nvSpPr>
      <xdr:spPr>
        <a:xfrm>
          <a:off x="1079500" y="101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122735</xdr:rowOff>
    </xdr:from>
    <xdr:ext cx="534377" cy="259045"/>
    <xdr:sp macro="" textlink="">
      <xdr:nvSpPr>
        <xdr:cNvPr id="151" name="テキスト ボックス 150"/>
        <xdr:cNvSpPr txBox="1"/>
      </xdr:nvSpPr>
      <xdr:spPr>
        <a:xfrm>
          <a:off x="863111" y="102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9092</xdr:rowOff>
    </xdr:from>
    <xdr:to>
      <xdr:col>24</xdr:col>
      <xdr:colOff>63500</xdr:colOff>
      <xdr:row>78</xdr:row>
      <xdr:rowOff>42087</xdr:rowOff>
    </xdr:to>
    <xdr:cxnSp macro="">
      <xdr:nvCxnSpPr>
        <xdr:cNvPr id="180" name="直線コネクタ 179"/>
        <xdr:cNvCxnSpPr/>
      </xdr:nvCxnSpPr>
      <xdr:spPr>
        <a:xfrm>
          <a:off x="3797300" y="13382192"/>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9092</xdr:rowOff>
    </xdr:from>
    <xdr:to>
      <xdr:col>19</xdr:col>
      <xdr:colOff>177800</xdr:colOff>
      <xdr:row>78</xdr:row>
      <xdr:rowOff>50242</xdr:rowOff>
    </xdr:to>
    <xdr:cxnSp macro="">
      <xdr:nvCxnSpPr>
        <xdr:cNvPr id="183" name="直線コネクタ 182"/>
        <xdr:cNvCxnSpPr/>
      </xdr:nvCxnSpPr>
      <xdr:spPr>
        <a:xfrm flipV="1">
          <a:off x="2908300" y="13382192"/>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17399</xdr:rowOff>
    </xdr:from>
    <xdr:to>
      <xdr:col>15</xdr:col>
      <xdr:colOff>50800</xdr:colOff>
      <xdr:row>78</xdr:row>
      <xdr:rowOff>50242</xdr:rowOff>
    </xdr:to>
    <xdr:cxnSp macro="">
      <xdr:nvCxnSpPr>
        <xdr:cNvPr id="186" name="直線コネクタ 185"/>
        <xdr:cNvCxnSpPr/>
      </xdr:nvCxnSpPr>
      <xdr:spPr>
        <a:xfrm>
          <a:off x="2019300" y="13390499"/>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4978</xdr:rowOff>
    </xdr:from>
    <xdr:to>
      <xdr:col>10</xdr:col>
      <xdr:colOff>114300</xdr:colOff>
      <xdr:row>78</xdr:row>
      <xdr:rowOff>17399</xdr:rowOff>
    </xdr:to>
    <xdr:cxnSp macro="">
      <xdr:nvCxnSpPr>
        <xdr:cNvPr id="189" name="直線コネクタ 188"/>
        <xdr:cNvCxnSpPr/>
      </xdr:nvCxnSpPr>
      <xdr:spPr>
        <a:xfrm>
          <a:off x="1130300" y="1337807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162737</xdr:rowOff>
    </xdr:from>
    <xdr:to>
      <xdr:col>24</xdr:col>
      <xdr:colOff>114300</xdr:colOff>
      <xdr:row>78</xdr:row>
      <xdr:rowOff>92887</xdr:rowOff>
    </xdr:to>
    <xdr:sp macro="" textlink="">
      <xdr:nvSpPr>
        <xdr:cNvPr id="199" name="楕円 198"/>
        <xdr:cNvSpPr/>
      </xdr:nvSpPr>
      <xdr:spPr>
        <a:xfrm>
          <a:off x="45847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141164</xdr:rowOff>
    </xdr:from>
    <xdr:ext cx="469744" cy="259045"/>
    <xdr:sp macro="" textlink="">
      <xdr:nvSpPr>
        <xdr:cNvPr id="200" name="維持補修費該当値テキスト"/>
        <xdr:cNvSpPr txBox="1"/>
      </xdr:nvSpPr>
      <xdr:spPr>
        <a:xfrm>
          <a:off x="4686300"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129742</xdr:rowOff>
    </xdr:from>
    <xdr:to>
      <xdr:col>20</xdr:col>
      <xdr:colOff>38100</xdr:colOff>
      <xdr:row>78</xdr:row>
      <xdr:rowOff>59892</xdr:rowOff>
    </xdr:to>
    <xdr:sp macro="" textlink="">
      <xdr:nvSpPr>
        <xdr:cNvPr id="201" name="楕円 200"/>
        <xdr:cNvSpPr/>
      </xdr:nvSpPr>
      <xdr:spPr>
        <a:xfrm>
          <a:off x="3746500" y="133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51019</xdr:rowOff>
    </xdr:from>
    <xdr:ext cx="469744" cy="259045"/>
    <xdr:sp macro="" textlink="">
      <xdr:nvSpPr>
        <xdr:cNvPr id="202" name="テキスト ボックス 201"/>
        <xdr:cNvSpPr txBox="1"/>
      </xdr:nvSpPr>
      <xdr:spPr>
        <a:xfrm>
          <a:off x="3562428" y="134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170892</xdr:rowOff>
    </xdr:from>
    <xdr:to>
      <xdr:col>15</xdr:col>
      <xdr:colOff>101600</xdr:colOff>
      <xdr:row>78</xdr:row>
      <xdr:rowOff>101042</xdr:rowOff>
    </xdr:to>
    <xdr:sp macro="" textlink="">
      <xdr:nvSpPr>
        <xdr:cNvPr id="203" name="楕円 202"/>
        <xdr:cNvSpPr/>
      </xdr:nvSpPr>
      <xdr:spPr>
        <a:xfrm>
          <a:off x="28575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92169</xdr:rowOff>
    </xdr:from>
    <xdr:ext cx="469744" cy="259045"/>
    <xdr:sp macro="" textlink="">
      <xdr:nvSpPr>
        <xdr:cNvPr id="204" name="テキスト ボックス 203"/>
        <xdr:cNvSpPr txBox="1"/>
      </xdr:nvSpPr>
      <xdr:spPr>
        <a:xfrm>
          <a:off x="2673428" y="13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138049</xdr:rowOff>
    </xdr:from>
    <xdr:to>
      <xdr:col>10</xdr:col>
      <xdr:colOff>165100</xdr:colOff>
      <xdr:row>78</xdr:row>
      <xdr:rowOff>68199</xdr:rowOff>
    </xdr:to>
    <xdr:sp macro="" textlink="">
      <xdr:nvSpPr>
        <xdr:cNvPr id="205" name="楕円 204"/>
        <xdr:cNvSpPr/>
      </xdr:nvSpPr>
      <xdr:spPr>
        <a:xfrm>
          <a:off x="1968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59326</xdr:rowOff>
    </xdr:from>
    <xdr:ext cx="469744" cy="259045"/>
    <xdr:sp macro="" textlink="">
      <xdr:nvSpPr>
        <xdr:cNvPr id="206" name="テキスト ボックス 205"/>
        <xdr:cNvSpPr txBox="1"/>
      </xdr:nvSpPr>
      <xdr:spPr>
        <a:xfrm>
          <a:off x="1784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125628</xdr:rowOff>
    </xdr:from>
    <xdr:to>
      <xdr:col>6</xdr:col>
      <xdr:colOff>38100</xdr:colOff>
      <xdr:row>78</xdr:row>
      <xdr:rowOff>55778</xdr:rowOff>
    </xdr:to>
    <xdr:sp macro="" textlink="">
      <xdr:nvSpPr>
        <xdr:cNvPr id="207" name="楕円 206"/>
        <xdr:cNvSpPr/>
      </xdr:nvSpPr>
      <xdr:spPr>
        <a:xfrm>
          <a:off x="10795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46905</xdr:rowOff>
    </xdr:from>
    <xdr:ext cx="469744" cy="259045"/>
    <xdr:sp macro="" textlink="">
      <xdr:nvSpPr>
        <xdr:cNvPr id="208" name="テキスト ボックス 207"/>
        <xdr:cNvSpPr txBox="1"/>
      </xdr:nvSpPr>
      <xdr:spPr>
        <a:xfrm>
          <a:off x="895428" y="134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52195</xdr:rowOff>
    </xdr:from>
    <xdr:to>
      <xdr:col>24</xdr:col>
      <xdr:colOff>63500</xdr:colOff>
      <xdr:row>95</xdr:row>
      <xdr:rowOff>130459</xdr:rowOff>
    </xdr:to>
    <xdr:cxnSp macro="">
      <xdr:nvCxnSpPr>
        <xdr:cNvPr id="240" name="直線コネクタ 239"/>
        <xdr:cNvCxnSpPr/>
      </xdr:nvCxnSpPr>
      <xdr:spPr>
        <a:xfrm flipV="1">
          <a:off x="3797300" y="16339945"/>
          <a:ext cx="838200" cy="7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130459</xdr:rowOff>
    </xdr:from>
    <xdr:to>
      <xdr:col>19</xdr:col>
      <xdr:colOff>177800</xdr:colOff>
      <xdr:row>96</xdr:row>
      <xdr:rowOff>4173</xdr:rowOff>
    </xdr:to>
    <xdr:cxnSp macro="">
      <xdr:nvCxnSpPr>
        <xdr:cNvPr id="243" name="直線コネクタ 242"/>
        <xdr:cNvCxnSpPr/>
      </xdr:nvCxnSpPr>
      <xdr:spPr>
        <a:xfrm flipV="1">
          <a:off x="2908300" y="16418209"/>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4173</xdr:rowOff>
    </xdr:from>
    <xdr:to>
      <xdr:col>15</xdr:col>
      <xdr:colOff>50800</xdr:colOff>
      <xdr:row>96</xdr:row>
      <xdr:rowOff>94813</xdr:rowOff>
    </xdr:to>
    <xdr:cxnSp macro="">
      <xdr:nvCxnSpPr>
        <xdr:cNvPr id="246" name="直線コネクタ 245"/>
        <xdr:cNvCxnSpPr/>
      </xdr:nvCxnSpPr>
      <xdr:spPr>
        <a:xfrm flipV="1">
          <a:off x="2019300" y="16463373"/>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94813</xdr:rowOff>
    </xdr:from>
    <xdr:to>
      <xdr:col>10</xdr:col>
      <xdr:colOff>114300</xdr:colOff>
      <xdr:row>97</xdr:row>
      <xdr:rowOff>35263</xdr:rowOff>
    </xdr:to>
    <xdr:cxnSp macro="">
      <xdr:nvCxnSpPr>
        <xdr:cNvPr id="249" name="直線コネクタ 248"/>
        <xdr:cNvCxnSpPr/>
      </xdr:nvCxnSpPr>
      <xdr:spPr>
        <a:xfrm flipV="1">
          <a:off x="1130300" y="16554013"/>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1395</xdr:rowOff>
    </xdr:from>
    <xdr:to>
      <xdr:col>24</xdr:col>
      <xdr:colOff>114300</xdr:colOff>
      <xdr:row>95</xdr:row>
      <xdr:rowOff>102995</xdr:rowOff>
    </xdr:to>
    <xdr:sp macro="" textlink="">
      <xdr:nvSpPr>
        <xdr:cNvPr id="259" name="楕円 258"/>
        <xdr:cNvSpPr/>
      </xdr:nvSpPr>
      <xdr:spPr>
        <a:xfrm>
          <a:off x="4584700" y="162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24272</xdr:rowOff>
    </xdr:from>
    <xdr:ext cx="534377" cy="259045"/>
    <xdr:sp macro="" textlink="">
      <xdr:nvSpPr>
        <xdr:cNvPr id="260" name="扶助費該当値テキスト"/>
        <xdr:cNvSpPr txBox="1"/>
      </xdr:nvSpPr>
      <xdr:spPr>
        <a:xfrm>
          <a:off x="4686300" y="161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79659</xdr:rowOff>
    </xdr:from>
    <xdr:to>
      <xdr:col>20</xdr:col>
      <xdr:colOff>38100</xdr:colOff>
      <xdr:row>96</xdr:row>
      <xdr:rowOff>9809</xdr:rowOff>
    </xdr:to>
    <xdr:sp macro="" textlink="">
      <xdr:nvSpPr>
        <xdr:cNvPr id="261" name="楕円 260"/>
        <xdr:cNvSpPr/>
      </xdr:nvSpPr>
      <xdr:spPr>
        <a:xfrm>
          <a:off x="3746500" y="163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26336</xdr:rowOff>
    </xdr:from>
    <xdr:ext cx="534377" cy="259045"/>
    <xdr:sp macro="" textlink="">
      <xdr:nvSpPr>
        <xdr:cNvPr id="262" name="テキスト ボックス 261"/>
        <xdr:cNvSpPr txBox="1"/>
      </xdr:nvSpPr>
      <xdr:spPr>
        <a:xfrm>
          <a:off x="3530111" y="161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124823</xdr:rowOff>
    </xdr:from>
    <xdr:to>
      <xdr:col>15</xdr:col>
      <xdr:colOff>101600</xdr:colOff>
      <xdr:row>96</xdr:row>
      <xdr:rowOff>54973</xdr:rowOff>
    </xdr:to>
    <xdr:sp macro="" textlink="">
      <xdr:nvSpPr>
        <xdr:cNvPr id="263" name="楕円 262"/>
        <xdr:cNvSpPr/>
      </xdr:nvSpPr>
      <xdr:spPr>
        <a:xfrm>
          <a:off x="2857500" y="164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71500</xdr:rowOff>
    </xdr:from>
    <xdr:ext cx="534377" cy="259045"/>
    <xdr:sp macro="" textlink="">
      <xdr:nvSpPr>
        <xdr:cNvPr id="264" name="テキスト ボックス 263"/>
        <xdr:cNvSpPr txBox="1"/>
      </xdr:nvSpPr>
      <xdr:spPr>
        <a:xfrm>
          <a:off x="2641111" y="161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44013</xdr:rowOff>
    </xdr:from>
    <xdr:to>
      <xdr:col>10</xdr:col>
      <xdr:colOff>165100</xdr:colOff>
      <xdr:row>96</xdr:row>
      <xdr:rowOff>145613</xdr:rowOff>
    </xdr:to>
    <xdr:sp macro="" textlink="">
      <xdr:nvSpPr>
        <xdr:cNvPr id="265" name="楕円 264"/>
        <xdr:cNvSpPr/>
      </xdr:nvSpPr>
      <xdr:spPr>
        <a:xfrm>
          <a:off x="1968500" y="16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162140</xdr:rowOff>
    </xdr:from>
    <xdr:ext cx="534377" cy="259045"/>
    <xdr:sp macro="" textlink="">
      <xdr:nvSpPr>
        <xdr:cNvPr id="266" name="テキスト ボックス 265"/>
        <xdr:cNvSpPr txBox="1"/>
      </xdr:nvSpPr>
      <xdr:spPr>
        <a:xfrm>
          <a:off x="1752111" y="162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155913</xdr:rowOff>
    </xdr:from>
    <xdr:to>
      <xdr:col>6</xdr:col>
      <xdr:colOff>38100</xdr:colOff>
      <xdr:row>97</xdr:row>
      <xdr:rowOff>86063</xdr:rowOff>
    </xdr:to>
    <xdr:sp macro="" textlink="">
      <xdr:nvSpPr>
        <xdr:cNvPr id="267" name="楕円 266"/>
        <xdr:cNvSpPr/>
      </xdr:nvSpPr>
      <xdr:spPr>
        <a:xfrm>
          <a:off x="1079500" y="166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102590</xdr:rowOff>
    </xdr:from>
    <xdr:ext cx="534377" cy="259045"/>
    <xdr:sp macro="" textlink="">
      <xdr:nvSpPr>
        <xdr:cNvPr id="268" name="テキスト ボックス 267"/>
        <xdr:cNvSpPr txBox="1"/>
      </xdr:nvSpPr>
      <xdr:spPr>
        <a:xfrm>
          <a:off x="863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170864</xdr:rowOff>
    </xdr:from>
    <xdr:to>
      <xdr:col>55</xdr:col>
      <xdr:colOff>0</xdr:colOff>
      <xdr:row>37</xdr:row>
      <xdr:rowOff>7884</xdr:rowOff>
    </xdr:to>
    <xdr:cxnSp macro="">
      <xdr:nvCxnSpPr>
        <xdr:cNvPr id="293" name="直線コネクタ 292"/>
        <xdr:cNvCxnSpPr/>
      </xdr:nvCxnSpPr>
      <xdr:spPr>
        <a:xfrm flipV="1">
          <a:off x="9639300" y="6343064"/>
          <a:ext cx="8382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7884</xdr:rowOff>
    </xdr:from>
    <xdr:to>
      <xdr:col>50</xdr:col>
      <xdr:colOff>114300</xdr:colOff>
      <xdr:row>37</xdr:row>
      <xdr:rowOff>12347</xdr:rowOff>
    </xdr:to>
    <xdr:cxnSp macro="">
      <xdr:nvCxnSpPr>
        <xdr:cNvPr id="296" name="直線コネクタ 295"/>
        <xdr:cNvCxnSpPr/>
      </xdr:nvCxnSpPr>
      <xdr:spPr>
        <a:xfrm flipV="1">
          <a:off x="8750300" y="6351534"/>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12347</xdr:rowOff>
    </xdr:from>
    <xdr:to>
      <xdr:col>45</xdr:col>
      <xdr:colOff>177800</xdr:colOff>
      <xdr:row>37</xdr:row>
      <xdr:rowOff>32144</xdr:rowOff>
    </xdr:to>
    <xdr:cxnSp macro="">
      <xdr:nvCxnSpPr>
        <xdr:cNvPr id="299" name="直線コネクタ 298"/>
        <xdr:cNvCxnSpPr/>
      </xdr:nvCxnSpPr>
      <xdr:spPr>
        <a:xfrm flipV="1">
          <a:off x="7861300" y="6355997"/>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2957</xdr:rowOff>
    </xdr:from>
    <xdr:to>
      <xdr:col>41</xdr:col>
      <xdr:colOff>50800</xdr:colOff>
      <xdr:row>37</xdr:row>
      <xdr:rowOff>32144</xdr:rowOff>
    </xdr:to>
    <xdr:cxnSp macro="">
      <xdr:nvCxnSpPr>
        <xdr:cNvPr id="302" name="直線コネクタ 301"/>
        <xdr:cNvCxnSpPr/>
      </xdr:nvCxnSpPr>
      <xdr:spPr>
        <a:xfrm>
          <a:off x="6972300" y="6346607"/>
          <a:ext cx="889000" cy="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120064</xdr:rowOff>
    </xdr:from>
    <xdr:to>
      <xdr:col>55</xdr:col>
      <xdr:colOff>50800</xdr:colOff>
      <xdr:row>37</xdr:row>
      <xdr:rowOff>50214</xdr:rowOff>
    </xdr:to>
    <xdr:sp macro="" textlink="">
      <xdr:nvSpPr>
        <xdr:cNvPr id="312" name="楕円 311"/>
        <xdr:cNvSpPr/>
      </xdr:nvSpPr>
      <xdr:spPr>
        <a:xfrm>
          <a:off x="10426700" y="6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98491</xdr:rowOff>
    </xdr:from>
    <xdr:ext cx="534377" cy="259045"/>
    <xdr:sp macro="" textlink="">
      <xdr:nvSpPr>
        <xdr:cNvPr id="313" name="補助費等該当値テキスト"/>
        <xdr:cNvSpPr txBox="1"/>
      </xdr:nvSpPr>
      <xdr:spPr>
        <a:xfrm>
          <a:off x="10528300" y="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128534</xdr:rowOff>
    </xdr:from>
    <xdr:to>
      <xdr:col>50</xdr:col>
      <xdr:colOff>165100</xdr:colOff>
      <xdr:row>37</xdr:row>
      <xdr:rowOff>58684</xdr:rowOff>
    </xdr:to>
    <xdr:sp macro="" textlink="">
      <xdr:nvSpPr>
        <xdr:cNvPr id="314" name="楕円 313"/>
        <xdr:cNvSpPr/>
      </xdr:nvSpPr>
      <xdr:spPr>
        <a:xfrm>
          <a:off x="9588500" y="63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49811</xdr:rowOff>
    </xdr:from>
    <xdr:ext cx="534377" cy="259045"/>
    <xdr:sp macro="" textlink="">
      <xdr:nvSpPr>
        <xdr:cNvPr id="315" name="テキスト ボックス 314"/>
        <xdr:cNvSpPr txBox="1"/>
      </xdr:nvSpPr>
      <xdr:spPr>
        <a:xfrm>
          <a:off x="9372111" y="63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132997</xdr:rowOff>
    </xdr:from>
    <xdr:to>
      <xdr:col>46</xdr:col>
      <xdr:colOff>38100</xdr:colOff>
      <xdr:row>37</xdr:row>
      <xdr:rowOff>63147</xdr:rowOff>
    </xdr:to>
    <xdr:sp macro="" textlink="">
      <xdr:nvSpPr>
        <xdr:cNvPr id="316" name="楕円 315"/>
        <xdr:cNvSpPr/>
      </xdr:nvSpPr>
      <xdr:spPr>
        <a:xfrm>
          <a:off x="8699500" y="63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54274</xdr:rowOff>
    </xdr:from>
    <xdr:ext cx="534377" cy="259045"/>
    <xdr:sp macro="" textlink="">
      <xdr:nvSpPr>
        <xdr:cNvPr id="317" name="テキスト ボックス 316"/>
        <xdr:cNvSpPr txBox="1"/>
      </xdr:nvSpPr>
      <xdr:spPr>
        <a:xfrm>
          <a:off x="8483111" y="639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152794</xdr:rowOff>
    </xdr:from>
    <xdr:to>
      <xdr:col>41</xdr:col>
      <xdr:colOff>101600</xdr:colOff>
      <xdr:row>37</xdr:row>
      <xdr:rowOff>82944</xdr:rowOff>
    </xdr:to>
    <xdr:sp macro="" textlink="">
      <xdr:nvSpPr>
        <xdr:cNvPr id="318" name="楕円 317"/>
        <xdr:cNvSpPr/>
      </xdr:nvSpPr>
      <xdr:spPr>
        <a:xfrm>
          <a:off x="7810500" y="63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74071</xdr:rowOff>
    </xdr:from>
    <xdr:ext cx="534377" cy="259045"/>
    <xdr:sp macro="" textlink="">
      <xdr:nvSpPr>
        <xdr:cNvPr id="319" name="テキスト ボックス 318"/>
        <xdr:cNvSpPr txBox="1"/>
      </xdr:nvSpPr>
      <xdr:spPr>
        <a:xfrm>
          <a:off x="7594111" y="64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123607</xdr:rowOff>
    </xdr:from>
    <xdr:to>
      <xdr:col>36</xdr:col>
      <xdr:colOff>165100</xdr:colOff>
      <xdr:row>37</xdr:row>
      <xdr:rowOff>53757</xdr:rowOff>
    </xdr:to>
    <xdr:sp macro="" textlink="">
      <xdr:nvSpPr>
        <xdr:cNvPr id="320" name="楕円 319"/>
        <xdr:cNvSpPr/>
      </xdr:nvSpPr>
      <xdr:spPr>
        <a:xfrm>
          <a:off x="6921500" y="6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44884</xdr:rowOff>
    </xdr:from>
    <xdr:ext cx="534377" cy="259045"/>
    <xdr:sp macro="" textlink="">
      <xdr:nvSpPr>
        <xdr:cNvPr id="321" name="テキスト ボックス 320"/>
        <xdr:cNvSpPr txBox="1"/>
      </xdr:nvSpPr>
      <xdr:spPr>
        <a:xfrm>
          <a:off x="6705111" y="63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22687</xdr:rowOff>
    </xdr:from>
    <xdr:to>
      <xdr:col>55</xdr:col>
      <xdr:colOff>0</xdr:colOff>
      <xdr:row>57</xdr:row>
      <xdr:rowOff>71631</xdr:rowOff>
    </xdr:to>
    <xdr:cxnSp macro="">
      <xdr:nvCxnSpPr>
        <xdr:cNvPr id="350" name="直線コネクタ 349"/>
        <xdr:cNvCxnSpPr/>
      </xdr:nvCxnSpPr>
      <xdr:spPr>
        <a:xfrm flipV="1">
          <a:off x="9639300" y="9795337"/>
          <a:ext cx="838200" cy="4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99230</xdr:rowOff>
    </xdr:from>
    <xdr:to>
      <xdr:col>50</xdr:col>
      <xdr:colOff>114300</xdr:colOff>
      <xdr:row>57</xdr:row>
      <xdr:rowOff>71631</xdr:rowOff>
    </xdr:to>
    <xdr:cxnSp macro="">
      <xdr:nvCxnSpPr>
        <xdr:cNvPr id="353" name="直線コネクタ 352"/>
        <xdr:cNvCxnSpPr/>
      </xdr:nvCxnSpPr>
      <xdr:spPr>
        <a:xfrm>
          <a:off x="8750300" y="9700430"/>
          <a:ext cx="889000" cy="14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99230</xdr:rowOff>
    </xdr:from>
    <xdr:to>
      <xdr:col>45</xdr:col>
      <xdr:colOff>177800</xdr:colOff>
      <xdr:row>57</xdr:row>
      <xdr:rowOff>107094</xdr:rowOff>
    </xdr:to>
    <xdr:cxnSp macro="">
      <xdr:nvCxnSpPr>
        <xdr:cNvPr id="356" name="直線コネクタ 355"/>
        <xdr:cNvCxnSpPr/>
      </xdr:nvCxnSpPr>
      <xdr:spPr>
        <a:xfrm flipV="1">
          <a:off x="7861300" y="9700430"/>
          <a:ext cx="889000" cy="17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43254</xdr:rowOff>
    </xdr:from>
    <xdr:to>
      <xdr:col>41</xdr:col>
      <xdr:colOff>50800</xdr:colOff>
      <xdr:row>57</xdr:row>
      <xdr:rowOff>107094</xdr:rowOff>
    </xdr:to>
    <xdr:cxnSp macro="">
      <xdr:nvCxnSpPr>
        <xdr:cNvPr id="359" name="直線コネクタ 358"/>
        <xdr:cNvCxnSpPr/>
      </xdr:nvCxnSpPr>
      <xdr:spPr>
        <a:xfrm>
          <a:off x="6972300" y="9815904"/>
          <a:ext cx="889000" cy="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143337</xdr:rowOff>
    </xdr:from>
    <xdr:to>
      <xdr:col>55</xdr:col>
      <xdr:colOff>50800</xdr:colOff>
      <xdr:row>57</xdr:row>
      <xdr:rowOff>73487</xdr:rowOff>
    </xdr:to>
    <xdr:sp macro="" textlink="">
      <xdr:nvSpPr>
        <xdr:cNvPr id="369" name="楕円 368"/>
        <xdr:cNvSpPr/>
      </xdr:nvSpPr>
      <xdr:spPr>
        <a:xfrm>
          <a:off x="10426700" y="97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121764</xdr:rowOff>
    </xdr:from>
    <xdr:ext cx="534377" cy="259045"/>
    <xdr:sp macro="" textlink="">
      <xdr:nvSpPr>
        <xdr:cNvPr id="370" name="普通建設事業費該当値テキスト"/>
        <xdr:cNvSpPr txBox="1"/>
      </xdr:nvSpPr>
      <xdr:spPr>
        <a:xfrm>
          <a:off x="10528300" y="97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20831</xdr:rowOff>
    </xdr:from>
    <xdr:to>
      <xdr:col>50</xdr:col>
      <xdr:colOff>165100</xdr:colOff>
      <xdr:row>57</xdr:row>
      <xdr:rowOff>122431</xdr:rowOff>
    </xdr:to>
    <xdr:sp macro="" textlink="">
      <xdr:nvSpPr>
        <xdr:cNvPr id="371" name="楕円 370"/>
        <xdr:cNvSpPr/>
      </xdr:nvSpPr>
      <xdr:spPr>
        <a:xfrm>
          <a:off x="9588500" y="97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113558</xdr:rowOff>
    </xdr:from>
    <xdr:ext cx="534377" cy="259045"/>
    <xdr:sp macro="" textlink="">
      <xdr:nvSpPr>
        <xdr:cNvPr id="372" name="テキスト ボックス 371"/>
        <xdr:cNvSpPr txBox="1"/>
      </xdr:nvSpPr>
      <xdr:spPr>
        <a:xfrm>
          <a:off x="9372111" y="98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48430</xdr:rowOff>
    </xdr:from>
    <xdr:to>
      <xdr:col>46</xdr:col>
      <xdr:colOff>38100</xdr:colOff>
      <xdr:row>56</xdr:row>
      <xdr:rowOff>150030</xdr:rowOff>
    </xdr:to>
    <xdr:sp macro="" textlink="">
      <xdr:nvSpPr>
        <xdr:cNvPr id="373" name="楕円 372"/>
        <xdr:cNvSpPr/>
      </xdr:nvSpPr>
      <xdr:spPr>
        <a:xfrm>
          <a:off x="8699500" y="96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166557</xdr:rowOff>
    </xdr:from>
    <xdr:ext cx="534377" cy="259045"/>
    <xdr:sp macro="" textlink="">
      <xdr:nvSpPr>
        <xdr:cNvPr id="374" name="テキスト ボックス 373"/>
        <xdr:cNvSpPr txBox="1"/>
      </xdr:nvSpPr>
      <xdr:spPr>
        <a:xfrm>
          <a:off x="8483111" y="94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56294</xdr:rowOff>
    </xdr:from>
    <xdr:to>
      <xdr:col>41</xdr:col>
      <xdr:colOff>101600</xdr:colOff>
      <xdr:row>57</xdr:row>
      <xdr:rowOff>157894</xdr:rowOff>
    </xdr:to>
    <xdr:sp macro="" textlink="">
      <xdr:nvSpPr>
        <xdr:cNvPr id="375" name="楕円 374"/>
        <xdr:cNvSpPr/>
      </xdr:nvSpPr>
      <xdr:spPr>
        <a:xfrm>
          <a:off x="7810500" y="98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149021</xdr:rowOff>
    </xdr:from>
    <xdr:ext cx="534377" cy="259045"/>
    <xdr:sp macro="" textlink="">
      <xdr:nvSpPr>
        <xdr:cNvPr id="376" name="テキスト ボックス 375"/>
        <xdr:cNvSpPr txBox="1"/>
      </xdr:nvSpPr>
      <xdr:spPr>
        <a:xfrm>
          <a:off x="7594111" y="99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163904</xdr:rowOff>
    </xdr:from>
    <xdr:to>
      <xdr:col>36</xdr:col>
      <xdr:colOff>165100</xdr:colOff>
      <xdr:row>57</xdr:row>
      <xdr:rowOff>94054</xdr:rowOff>
    </xdr:to>
    <xdr:sp macro="" textlink="">
      <xdr:nvSpPr>
        <xdr:cNvPr id="377" name="楕円 376"/>
        <xdr:cNvSpPr/>
      </xdr:nvSpPr>
      <xdr:spPr>
        <a:xfrm>
          <a:off x="6921500" y="9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85181</xdr:rowOff>
    </xdr:from>
    <xdr:ext cx="534377" cy="259045"/>
    <xdr:sp macro="" textlink="">
      <xdr:nvSpPr>
        <xdr:cNvPr id="378" name="テキスト ボックス 377"/>
        <xdr:cNvSpPr txBox="1"/>
      </xdr:nvSpPr>
      <xdr:spPr>
        <a:xfrm>
          <a:off x="6705111" y="98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37467</xdr:rowOff>
    </xdr:from>
    <xdr:to>
      <xdr:col>55</xdr:col>
      <xdr:colOff>0</xdr:colOff>
      <xdr:row>79</xdr:row>
      <xdr:rowOff>80166</xdr:rowOff>
    </xdr:to>
    <xdr:cxnSp macro="">
      <xdr:nvCxnSpPr>
        <xdr:cNvPr id="409" name="直線コネクタ 408"/>
        <xdr:cNvCxnSpPr/>
      </xdr:nvCxnSpPr>
      <xdr:spPr>
        <a:xfrm>
          <a:off x="9639300" y="13582017"/>
          <a:ext cx="838200" cy="4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33075</xdr:rowOff>
    </xdr:from>
    <xdr:to>
      <xdr:col>50</xdr:col>
      <xdr:colOff>114300</xdr:colOff>
      <xdr:row>79</xdr:row>
      <xdr:rowOff>37467</xdr:rowOff>
    </xdr:to>
    <xdr:cxnSp macro="">
      <xdr:nvCxnSpPr>
        <xdr:cNvPr id="412" name="直線コネクタ 411"/>
        <xdr:cNvCxnSpPr/>
      </xdr:nvCxnSpPr>
      <xdr:spPr>
        <a:xfrm>
          <a:off x="8750300" y="12891825"/>
          <a:ext cx="889000" cy="69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33075</xdr:rowOff>
    </xdr:from>
    <xdr:to>
      <xdr:col>45</xdr:col>
      <xdr:colOff>177800</xdr:colOff>
      <xdr:row>77</xdr:row>
      <xdr:rowOff>82762</xdr:rowOff>
    </xdr:to>
    <xdr:cxnSp macro="">
      <xdr:nvCxnSpPr>
        <xdr:cNvPr id="415" name="直線コネクタ 414"/>
        <xdr:cNvCxnSpPr/>
      </xdr:nvCxnSpPr>
      <xdr:spPr>
        <a:xfrm flipV="1">
          <a:off x="7861300" y="12891825"/>
          <a:ext cx="889000" cy="39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29366</xdr:rowOff>
    </xdr:from>
    <xdr:to>
      <xdr:col>55</xdr:col>
      <xdr:colOff>50800</xdr:colOff>
      <xdr:row>79</xdr:row>
      <xdr:rowOff>130966</xdr:rowOff>
    </xdr:to>
    <xdr:sp macro="" textlink="">
      <xdr:nvSpPr>
        <xdr:cNvPr id="425" name="楕円 424"/>
        <xdr:cNvSpPr/>
      </xdr:nvSpPr>
      <xdr:spPr>
        <a:xfrm>
          <a:off x="10426700" y="135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115743</xdr:rowOff>
    </xdr:from>
    <xdr:ext cx="469744" cy="259045"/>
    <xdr:sp macro="" textlink="">
      <xdr:nvSpPr>
        <xdr:cNvPr id="426" name="普通建設事業費 （ うち新規整備　）該当値テキスト"/>
        <xdr:cNvSpPr txBox="1"/>
      </xdr:nvSpPr>
      <xdr:spPr>
        <a:xfrm>
          <a:off x="10528300" y="1348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158117</xdr:rowOff>
    </xdr:from>
    <xdr:to>
      <xdr:col>50</xdr:col>
      <xdr:colOff>165100</xdr:colOff>
      <xdr:row>79</xdr:row>
      <xdr:rowOff>88267</xdr:rowOff>
    </xdr:to>
    <xdr:sp macro="" textlink="">
      <xdr:nvSpPr>
        <xdr:cNvPr id="427" name="楕円 426"/>
        <xdr:cNvSpPr/>
      </xdr:nvSpPr>
      <xdr:spPr>
        <a:xfrm>
          <a:off x="9588500" y="135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79394</xdr:rowOff>
    </xdr:from>
    <xdr:ext cx="469744" cy="259045"/>
    <xdr:sp macro="" textlink="">
      <xdr:nvSpPr>
        <xdr:cNvPr id="428" name="テキスト ボックス 427"/>
        <xdr:cNvSpPr txBox="1"/>
      </xdr:nvSpPr>
      <xdr:spPr>
        <a:xfrm>
          <a:off x="9404428" y="136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153725</xdr:rowOff>
    </xdr:from>
    <xdr:to>
      <xdr:col>46</xdr:col>
      <xdr:colOff>38100</xdr:colOff>
      <xdr:row>75</xdr:row>
      <xdr:rowOff>83875</xdr:rowOff>
    </xdr:to>
    <xdr:sp macro="" textlink="">
      <xdr:nvSpPr>
        <xdr:cNvPr id="429" name="楕円 428"/>
        <xdr:cNvSpPr/>
      </xdr:nvSpPr>
      <xdr:spPr>
        <a:xfrm>
          <a:off x="8699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100402</xdr:rowOff>
    </xdr:from>
    <xdr:ext cx="534377" cy="259045"/>
    <xdr:sp macro="" textlink="">
      <xdr:nvSpPr>
        <xdr:cNvPr id="430" name="テキスト ボックス 429"/>
        <xdr:cNvSpPr txBox="1"/>
      </xdr:nvSpPr>
      <xdr:spPr>
        <a:xfrm>
          <a:off x="8483111" y="126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31962</xdr:rowOff>
    </xdr:from>
    <xdr:to>
      <xdr:col>41</xdr:col>
      <xdr:colOff>101600</xdr:colOff>
      <xdr:row>77</xdr:row>
      <xdr:rowOff>133562</xdr:rowOff>
    </xdr:to>
    <xdr:sp macro="" textlink="">
      <xdr:nvSpPr>
        <xdr:cNvPr id="431" name="楕円 430"/>
        <xdr:cNvSpPr/>
      </xdr:nvSpPr>
      <xdr:spPr>
        <a:xfrm>
          <a:off x="7810500" y="1323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124689</xdr:rowOff>
    </xdr:from>
    <xdr:ext cx="534377" cy="259045"/>
    <xdr:sp macro="" textlink="">
      <xdr:nvSpPr>
        <xdr:cNvPr id="432" name="テキスト ボックス 431"/>
        <xdr:cNvSpPr txBox="1"/>
      </xdr:nvSpPr>
      <xdr:spPr>
        <a:xfrm>
          <a:off x="7594111" y="13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130620</xdr:rowOff>
    </xdr:from>
    <xdr:to>
      <xdr:col>55</xdr:col>
      <xdr:colOff>0</xdr:colOff>
      <xdr:row>97</xdr:row>
      <xdr:rowOff>47180</xdr:rowOff>
    </xdr:to>
    <xdr:cxnSp macro="">
      <xdr:nvCxnSpPr>
        <xdr:cNvPr id="461" name="直線コネクタ 460"/>
        <xdr:cNvCxnSpPr/>
      </xdr:nvCxnSpPr>
      <xdr:spPr>
        <a:xfrm>
          <a:off x="9639300" y="16589820"/>
          <a:ext cx="8382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130620</xdr:rowOff>
    </xdr:from>
    <xdr:to>
      <xdr:col>50</xdr:col>
      <xdr:colOff>114300</xdr:colOff>
      <xdr:row>98</xdr:row>
      <xdr:rowOff>136792</xdr:rowOff>
    </xdr:to>
    <xdr:cxnSp macro="">
      <xdr:nvCxnSpPr>
        <xdr:cNvPr id="464" name="直線コネクタ 463"/>
        <xdr:cNvCxnSpPr/>
      </xdr:nvCxnSpPr>
      <xdr:spPr>
        <a:xfrm flipV="1">
          <a:off x="8750300" y="16589820"/>
          <a:ext cx="8890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115532</xdr:rowOff>
    </xdr:from>
    <xdr:to>
      <xdr:col>45</xdr:col>
      <xdr:colOff>177800</xdr:colOff>
      <xdr:row>98</xdr:row>
      <xdr:rowOff>136792</xdr:rowOff>
    </xdr:to>
    <xdr:cxnSp macro="">
      <xdr:nvCxnSpPr>
        <xdr:cNvPr id="467" name="直線コネクタ 466"/>
        <xdr:cNvCxnSpPr/>
      </xdr:nvCxnSpPr>
      <xdr:spPr>
        <a:xfrm>
          <a:off x="7861300" y="1691763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167830</xdr:rowOff>
    </xdr:from>
    <xdr:to>
      <xdr:col>55</xdr:col>
      <xdr:colOff>50800</xdr:colOff>
      <xdr:row>97</xdr:row>
      <xdr:rowOff>97980</xdr:rowOff>
    </xdr:to>
    <xdr:sp macro="" textlink="">
      <xdr:nvSpPr>
        <xdr:cNvPr id="477" name="楕円 476"/>
        <xdr:cNvSpPr/>
      </xdr:nvSpPr>
      <xdr:spPr>
        <a:xfrm>
          <a:off x="10426700" y="166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146257</xdr:rowOff>
    </xdr:from>
    <xdr:ext cx="534377" cy="259045"/>
    <xdr:sp macro="" textlink="">
      <xdr:nvSpPr>
        <xdr:cNvPr id="478" name="普通建設事業費 （ うち更新整備　）該当値テキスト"/>
        <xdr:cNvSpPr txBox="1"/>
      </xdr:nvSpPr>
      <xdr:spPr>
        <a:xfrm>
          <a:off x="10528300" y="166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79820</xdr:rowOff>
    </xdr:from>
    <xdr:to>
      <xdr:col>50</xdr:col>
      <xdr:colOff>165100</xdr:colOff>
      <xdr:row>97</xdr:row>
      <xdr:rowOff>9970</xdr:rowOff>
    </xdr:to>
    <xdr:sp macro="" textlink="">
      <xdr:nvSpPr>
        <xdr:cNvPr id="479" name="楕円 478"/>
        <xdr:cNvSpPr/>
      </xdr:nvSpPr>
      <xdr:spPr>
        <a:xfrm>
          <a:off x="9588500" y="165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26497</xdr:rowOff>
    </xdr:from>
    <xdr:ext cx="534377" cy="259045"/>
    <xdr:sp macro="" textlink="">
      <xdr:nvSpPr>
        <xdr:cNvPr id="480" name="テキスト ボックス 479"/>
        <xdr:cNvSpPr txBox="1"/>
      </xdr:nvSpPr>
      <xdr:spPr>
        <a:xfrm>
          <a:off x="9372111" y="163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85992</xdr:rowOff>
    </xdr:from>
    <xdr:to>
      <xdr:col>46</xdr:col>
      <xdr:colOff>38100</xdr:colOff>
      <xdr:row>99</xdr:row>
      <xdr:rowOff>16142</xdr:rowOff>
    </xdr:to>
    <xdr:sp macro="" textlink="">
      <xdr:nvSpPr>
        <xdr:cNvPr id="481" name="楕円 480"/>
        <xdr:cNvSpPr/>
      </xdr:nvSpPr>
      <xdr:spPr>
        <a:xfrm>
          <a:off x="86995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7269</xdr:rowOff>
    </xdr:from>
    <xdr:ext cx="469744" cy="259045"/>
    <xdr:sp macro="" textlink="">
      <xdr:nvSpPr>
        <xdr:cNvPr id="482" name="テキスト ボックス 481"/>
        <xdr:cNvSpPr txBox="1"/>
      </xdr:nvSpPr>
      <xdr:spPr>
        <a:xfrm>
          <a:off x="8515428" y="169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64732</xdr:rowOff>
    </xdr:from>
    <xdr:to>
      <xdr:col>41</xdr:col>
      <xdr:colOff>101600</xdr:colOff>
      <xdr:row>98</xdr:row>
      <xdr:rowOff>166332</xdr:rowOff>
    </xdr:to>
    <xdr:sp macro="" textlink="">
      <xdr:nvSpPr>
        <xdr:cNvPr id="483" name="楕円 482"/>
        <xdr:cNvSpPr/>
      </xdr:nvSpPr>
      <xdr:spPr>
        <a:xfrm>
          <a:off x="7810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157459</xdr:rowOff>
    </xdr:from>
    <xdr:ext cx="469744" cy="259045"/>
    <xdr:sp macro="" textlink="">
      <xdr:nvSpPr>
        <xdr:cNvPr id="484" name="テキスト ボックス 483"/>
        <xdr:cNvSpPr txBox="1"/>
      </xdr:nvSpPr>
      <xdr:spPr>
        <a:xfrm>
          <a:off x="7626428" y="169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133665</xdr:rowOff>
    </xdr:from>
    <xdr:to>
      <xdr:col>85</xdr:col>
      <xdr:colOff>127000</xdr:colOff>
      <xdr:row>38</xdr:row>
      <xdr:rowOff>136125</xdr:rowOff>
    </xdr:to>
    <xdr:cxnSp macro="">
      <xdr:nvCxnSpPr>
        <xdr:cNvPr id="511" name="直線コネクタ 510"/>
        <xdr:cNvCxnSpPr/>
      </xdr:nvCxnSpPr>
      <xdr:spPr>
        <a:xfrm>
          <a:off x="15481300" y="6648765"/>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133665</xdr:rowOff>
    </xdr:from>
    <xdr:to>
      <xdr:col>81</xdr:col>
      <xdr:colOff>50800</xdr:colOff>
      <xdr:row>38</xdr:row>
      <xdr:rowOff>136179</xdr:rowOff>
    </xdr:to>
    <xdr:cxnSp macro="">
      <xdr:nvCxnSpPr>
        <xdr:cNvPr id="514" name="直線コネクタ 513"/>
        <xdr:cNvCxnSpPr/>
      </xdr:nvCxnSpPr>
      <xdr:spPr>
        <a:xfrm flipV="1">
          <a:off x="14592300" y="664876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136179</xdr:rowOff>
    </xdr:from>
    <xdr:to>
      <xdr:col>76</xdr:col>
      <xdr:colOff>114300</xdr:colOff>
      <xdr:row>38</xdr:row>
      <xdr:rowOff>139170</xdr:rowOff>
    </xdr:to>
    <xdr:cxnSp macro="">
      <xdr:nvCxnSpPr>
        <xdr:cNvPr id="517" name="直線コネクタ 516"/>
        <xdr:cNvCxnSpPr/>
      </xdr:nvCxnSpPr>
      <xdr:spPr>
        <a:xfrm flipV="1">
          <a:off x="13703300" y="6651279"/>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129477</xdr:rowOff>
    </xdr:from>
    <xdr:to>
      <xdr:col>71</xdr:col>
      <xdr:colOff>177800</xdr:colOff>
      <xdr:row>38</xdr:row>
      <xdr:rowOff>139170</xdr:rowOff>
    </xdr:to>
    <xdr:cxnSp macro="">
      <xdr:nvCxnSpPr>
        <xdr:cNvPr id="520" name="直線コネクタ 519"/>
        <xdr:cNvCxnSpPr/>
      </xdr:nvCxnSpPr>
      <xdr:spPr>
        <a:xfrm>
          <a:off x="12814300" y="6644577"/>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85325</xdr:rowOff>
    </xdr:from>
    <xdr:to>
      <xdr:col>85</xdr:col>
      <xdr:colOff>177800</xdr:colOff>
      <xdr:row>39</xdr:row>
      <xdr:rowOff>15475</xdr:rowOff>
    </xdr:to>
    <xdr:sp macro="" textlink="">
      <xdr:nvSpPr>
        <xdr:cNvPr id="530" name="楕円 529"/>
        <xdr:cNvSpPr/>
      </xdr:nvSpPr>
      <xdr:spPr>
        <a:xfrm>
          <a:off x="16268700" y="66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82865</xdr:rowOff>
    </xdr:from>
    <xdr:to>
      <xdr:col>81</xdr:col>
      <xdr:colOff>101600</xdr:colOff>
      <xdr:row>39</xdr:row>
      <xdr:rowOff>13015</xdr:rowOff>
    </xdr:to>
    <xdr:sp macro="" textlink="">
      <xdr:nvSpPr>
        <xdr:cNvPr id="532" name="楕円 531"/>
        <xdr:cNvSpPr/>
      </xdr:nvSpPr>
      <xdr:spPr>
        <a:xfrm>
          <a:off x="15430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4142</xdr:rowOff>
    </xdr:from>
    <xdr:ext cx="378565" cy="259045"/>
    <xdr:sp macro="" textlink="">
      <xdr:nvSpPr>
        <xdr:cNvPr id="533" name="テキスト ボックス 532"/>
        <xdr:cNvSpPr txBox="1"/>
      </xdr:nvSpPr>
      <xdr:spPr>
        <a:xfrm>
          <a:off x="15292017" y="669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85379</xdr:rowOff>
    </xdr:from>
    <xdr:to>
      <xdr:col>76</xdr:col>
      <xdr:colOff>165100</xdr:colOff>
      <xdr:row>39</xdr:row>
      <xdr:rowOff>15529</xdr:rowOff>
    </xdr:to>
    <xdr:sp macro="" textlink="">
      <xdr:nvSpPr>
        <xdr:cNvPr id="534" name="楕円 533"/>
        <xdr:cNvSpPr/>
      </xdr:nvSpPr>
      <xdr:spPr>
        <a:xfrm>
          <a:off x="14541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6656</xdr:rowOff>
    </xdr:from>
    <xdr:ext cx="378565" cy="259045"/>
    <xdr:sp macro="" textlink="">
      <xdr:nvSpPr>
        <xdr:cNvPr id="535" name="テキスト ボックス 534"/>
        <xdr:cNvSpPr txBox="1"/>
      </xdr:nvSpPr>
      <xdr:spPr>
        <a:xfrm>
          <a:off x="14403017" y="669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88370</xdr:rowOff>
    </xdr:from>
    <xdr:to>
      <xdr:col>72</xdr:col>
      <xdr:colOff>38100</xdr:colOff>
      <xdr:row>39</xdr:row>
      <xdr:rowOff>18520</xdr:rowOff>
    </xdr:to>
    <xdr:sp macro="" textlink="">
      <xdr:nvSpPr>
        <xdr:cNvPr id="536" name="楕円 535"/>
        <xdr:cNvSpPr/>
      </xdr:nvSpPr>
      <xdr:spPr>
        <a:xfrm>
          <a:off x="13652500" y="6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9647</xdr:rowOff>
    </xdr:from>
    <xdr:ext cx="313932" cy="259045"/>
    <xdr:sp macro="" textlink="">
      <xdr:nvSpPr>
        <xdr:cNvPr id="537" name="テキスト ボックス 536"/>
        <xdr:cNvSpPr txBox="1"/>
      </xdr:nvSpPr>
      <xdr:spPr>
        <a:xfrm>
          <a:off x="13546333" y="6696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78677</xdr:rowOff>
    </xdr:from>
    <xdr:to>
      <xdr:col>67</xdr:col>
      <xdr:colOff>101600</xdr:colOff>
      <xdr:row>39</xdr:row>
      <xdr:rowOff>8827</xdr:rowOff>
    </xdr:to>
    <xdr:sp macro="" textlink="">
      <xdr:nvSpPr>
        <xdr:cNvPr id="538" name="楕円 537"/>
        <xdr:cNvSpPr/>
      </xdr:nvSpPr>
      <xdr:spPr>
        <a:xfrm>
          <a:off x="12763500" y="65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171404</xdr:rowOff>
    </xdr:from>
    <xdr:ext cx="469744" cy="259045"/>
    <xdr:sp macro="" textlink="">
      <xdr:nvSpPr>
        <xdr:cNvPr id="539" name="テキスト ボックス 538"/>
        <xdr:cNvSpPr txBox="1"/>
      </xdr:nvSpPr>
      <xdr:spPr>
        <a:xfrm>
          <a:off x="12579428" y="66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101459</xdr:rowOff>
    </xdr:from>
    <xdr:to>
      <xdr:col>85</xdr:col>
      <xdr:colOff>127000</xdr:colOff>
      <xdr:row>76</xdr:row>
      <xdr:rowOff>106291</xdr:rowOff>
    </xdr:to>
    <xdr:cxnSp macro="">
      <xdr:nvCxnSpPr>
        <xdr:cNvPr id="619" name="直線コネクタ 618"/>
        <xdr:cNvCxnSpPr/>
      </xdr:nvCxnSpPr>
      <xdr:spPr>
        <a:xfrm flipV="1">
          <a:off x="15481300" y="13131659"/>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87252</xdr:rowOff>
    </xdr:from>
    <xdr:to>
      <xdr:col>81</xdr:col>
      <xdr:colOff>50800</xdr:colOff>
      <xdr:row>76</xdr:row>
      <xdr:rowOff>106291</xdr:rowOff>
    </xdr:to>
    <xdr:cxnSp macro="">
      <xdr:nvCxnSpPr>
        <xdr:cNvPr id="622" name="直線コネクタ 621"/>
        <xdr:cNvCxnSpPr/>
      </xdr:nvCxnSpPr>
      <xdr:spPr>
        <a:xfrm>
          <a:off x="14592300" y="13117452"/>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53420</xdr:rowOff>
    </xdr:from>
    <xdr:to>
      <xdr:col>76</xdr:col>
      <xdr:colOff>114300</xdr:colOff>
      <xdr:row>76</xdr:row>
      <xdr:rowOff>87252</xdr:rowOff>
    </xdr:to>
    <xdr:cxnSp macro="">
      <xdr:nvCxnSpPr>
        <xdr:cNvPr id="625" name="直線コネクタ 624"/>
        <xdr:cNvCxnSpPr/>
      </xdr:nvCxnSpPr>
      <xdr:spPr>
        <a:xfrm>
          <a:off x="13703300" y="1308362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53420</xdr:rowOff>
    </xdr:from>
    <xdr:to>
      <xdr:col>71</xdr:col>
      <xdr:colOff>177800</xdr:colOff>
      <xdr:row>76</xdr:row>
      <xdr:rowOff>57142</xdr:rowOff>
    </xdr:to>
    <xdr:cxnSp macro="">
      <xdr:nvCxnSpPr>
        <xdr:cNvPr id="628" name="直線コネクタ 627"/>
        <xdr:cNvCxnSpPr/>
      </xdr:nvCxnSpPr>
      <xdr:spPr>
        <a:xfrm flipV="1">
          <a:off x="12814300" y="1308362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50659</xdr:rowOff>
    </xdr:from>
    <xdr:to>
      <xdr:col>85</xdr:col>
      <xdr:colOff>177800</xdr:colOff>
      <xdr:row>76</xdr:row>
      <xdr:rowOff>152259</xdr:rowOff>
    </xdr:to>
    <xdr:sp macro="" textlink="">
      <xdr:nvSpPr>
        <xdr:cNvPr id="638" name="楕円 637"/>
        <xdr:cNvSpPr/>
      </xdr:nvSpPr>
      <xdr:spPr>
        <a:xfrm>
          <a:off x="16268700" y="130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29086</xdr:rowOff>
    </xdr:from>
    <xdr:ext cx="534377" cy="259045"/>
    <xdr:sp macro="" textlink="">
      <xdr:nvSpPr>
        <xdr:cNvPr id="639" name="公債費該当値テキスト"/>
        <xdr:cNvSpPr txBox="1"/>
      </xdr:nvSpPr>
      <xdr:spPr>
        <a:xfrm>
          <a:off x="16370300" y="130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55491</xdr:rowOff>
    </xdr:from>
    <xdr:to>
      <xdr:col>81</xdr:col>
      <xdr:colOff>101600</xdr:colOff>
      <xdr:row>76</xdr:row>
      <xdr:rowOff>157091</xdr:rowOff>
    </xdr:to>
    <xdr:sp macro="" textlink="">
      <xdr:nvSpPr>
        <xdr:cNvPr id="640" name="楕円 639"/>
        <xdr:cNvSpPr/>
      </xdr:nvSpPr>
      <xdr:spPr>
        <a:xfrm>
          <a:off x="15430500" y="1308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148218</xdr:rowOff>
    </xdr:from>
    <xdr:ext cx="534377" cy="259045"/>
    <xdr:sp macro="" textlink="">
      <xdr:nvSpPr>
        <xdr:cNvPr id="641" name="テキスト ボックス 640"/>
        <xdr:cNvSpPr txBox="1"/>
      </xdr:nvSpPr>
      <xdr:spPr>
        <a:xfrm>
          <a:off x="15214111" y="1317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36452</xdr:rowOff>
    </xdr:from>
    <xdr:to>
      <xdr:col>76</xdr:col>
      <xdr:colOff>165100</xdr:colOff>
      <xdr:row>76</xdr:row>
      <xdr:rowOff>138052</xdr:rowOff>
    </xdr:to>
    <xdr:sp macro="" textlink="">
      <xdr:nvSpPr>
        <xdr:cNvPr id="642" name="楕円 641"/>
        <xdr:cNvSpPr/>
      </xdr:nvSpPr>
      <xdr:spPr>
        <a:xfrm>
          <a:off x="14541500" y="130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154580</xdr:rowOff>
    </xdr:from>
    <xdr:ext cx="534377" cy="259045"/>
    <xdr:sp macro="" textlink="">
      <xdr:nvSpPr>
        <xdr:cNvPr id="643" name="テキスト ボックス 642"/>
        <xdr:cNvSpPr txBox="1"/>
      </xdr:nvSpPr>
      <xdr:spPr>
        <a:xfrm>
          <a:off x="14325111" y="1284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2620</xdr:rowOff>
    </xdr:from>
    <xdr:to>
      <xdr:col>72</xdr:col>
      <xdr:colOff>38100</xdr:colOff>
      <xdr:row>76</xdr:row>
      <xdr:rowOff>104220</xdr:rowOff>
    </xdr:to>
    <xdr:sp macro="" textlink="">
      <xdr:nvSpPr>
        <xdr:cNvPr id="644" name="楕円 643"/>
        <xdr:cNvSpPr/>
      </xdr:nvSpPr>
      <xdr:spPr>
        <a:xfrm>
          <a:off x="13652500" y="130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120747</xdr:rowOff>
    </xdr:from>
    <xdr:ext cx="534377" cy="259045"/>
    <xdr:sp macro="" textlink="">
      <xdr:nvSpPr>
        <xdr:cNvPr id="645" name="テキスト ボックス 644"/>
        <xdr:cNvSpPr txBox="1"/>
      </xdr:nvSpPr>
      <xdr:spPr>
        <a:xfrm>
          <a:off x="13436111" y="1280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6342</xdr:rowOff>
    </xdr:from>
    <xdr:to>
      <xdr:col>67</xdr:col>
      <xdr:colOff>101600</xdr:colOff>
      <xdr:row>76</xdr:row>
      <xdr:rowOff>107942</xdr:rowOff>
    </xdr:to>
    <xdr:sp macro="" textlink="">
      <xdr:nvSpPr>
        <xdr:cNvPr id="646" name="楕円 645"/>
        <xdr:cNvSpPr/>
      </xdr:nvSpPr>
      <xdr:spPr>
        <a:xfrm>
          <a:off x="12763500" y="130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99069</xdr:rowOff>
    </xdr:from>
    <xdr:ext cx="534377" cy="259045"/>
    <xdr:sp macro="" textlink="">
      <xdr:nvSpPr>
        <xdr:cNvPr id="647" name="テキスト ボックス 646"/>
        <xdr:cNvSpPr txBox="1"/>
      </xdr:nvSpPr>
      <xdr:spPr>
        <a:xfrm>
          <a:off x="12547111" y="131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129710</xdr:rowOff>
    </xdr:from>
    <xdr:to>
      <xdr:col>85</xdr:col>
      <xdr:colOff>127000</xdr:colOff>
      <xdr:row>98</xdr:row>
      <xdr:rowOff>132787</xdr:rowOff>
    </xdr:to>
    <xdr:cxnSp macro="">
      <xdr:nvCxnSpPr>
        <xdr:cNvPr id="674" name="直線コネクタ 673"/>
        <xdr:cNvCxnSpPr/>
      </xdr:nvCxnSpPr>
      <xdr:spPr>
        <a:xfrm>
          <a:off x="15481300" y="16931810"/>
          <a:ext cx="8382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129710</xdr:rowOff>
    </xdr:from>
    <xdr:to>
      <xdr:col>81</xdr:col>
      <xdr:colOff>50800</xdr:colOff>
      <xdr:row>98</xdr:row>
      <xdr:rowOff>133559</xdr:rowOff>
    </xdr:to>
    <xdr:cxnSp macro="">
      <xdr:nvCxnSpPr>
        <xdr:cNvPr id="677" name="直線コネクタ 676"/>
        <xdr:cNvCxnSpPr/>
      </xdr:nvCxnSpPr>
      <xdr:spPr>
        <a:xfrm flipV="1">
          <a:off x="14592300" y="16931810"/>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120137</xdr:rowOff>
    </xdr:from>
    <xdr:to>
      <xdr:col>76</xdr:col>
      <xdr:colOff>114300</xdr:colOff>
      <xdr:row>98</xdr:row>
      <xdr:rowOff>133559</xdr:rowOff>
    </xdr:to>
    <xdr:cxnSp macro="">
      <xdr:nvCxnSpPr>
        <xdr:cNvPr id="680" name="直線コネクタ 679"/>
        <xdr:cNvCxnSpPr/>
      </xdr:nvCxnSpPr>
      <xdr:spPr>
        <a:xfrm>
          <a:off x="13703300" y="16922237"/>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120137</xdr:rowOff>
    </xdr:from>
    <xdr:to>
      <xdr:col>71</xdr:col>
      <xdr:colOff>177800</xdr:colOff>
      <xdr:row>98</xdr:row>
      <xdr:rowOff>134434</xdr:rowOff>
    </xdr:to>
    <xdr:cxnSp macro="">
      <xdr:nvCxnSpPr>
        <xdr:cNvPr id="683" name="直線コネクタ 682"/>
        <xdr:cNvCxnSpPr/>
      </xdr:nvCxnSpPr>
      <xdr:spPr>
        <a:xfrm flipV="1">
          <a:off x="12814300" y="16922237"/>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81987</xdr:rowOff>
    </xdr:from>
    <xdr:to>
      <xdr:col>85</xdr:col>
      <xdr:colOff>177800</xdr:colOff>
      <xdr:row>99</xdr:row>
      <xdr:rowOff>12137</xdr:rowOff>
    </xdr:to>
    <xdr:sp macro="" textlink="">
      <xdr:nvSpPr>
        <xdr:cNvPr id="693" name="楕円 692"/>
        <xdr:cNvSpPr/>
      </xdr:nvSpPr>
      <xdr:spPr>
        <a:xfrm>
          <a:off x="16268700" y="168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168364</xdr:rowOff>
    </xdr:from>
    <xdr:ext cx="469744" cy="259045"/>
    <xdr:sp macro="" textlink="">
      <xdr:nvSpPr>
        <xdr:cNvPr id="694" name="積立金該当値テキスト"/>
        <xdr:cNvSpPr txBox="1"/>
      </xdr:nvSpPr>
      <xdr:spPr>
        <a:xfrm>
          <a:off x="16370300" y="167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78910</xdr:rowOff>
    </xdr:from>
    <xdr:to>
      <xdr:col>81</xdr:col>
      <xdr:colOff>101600</xdr:colOff>
      <xdr:row>99</xdr:row>
      <xdr:rowOff>9060</xdr:rowOff>
    </xdr:to>
    <xdr:sp macro="" textlink="">
      <xdr:nvSpPr>
        <xdr:cNvPr id="695" name="楕円 694"/>
        <xdr:cNvSpPr/>
      </xdr:nvSpPr>
      <xdr:spPr>
        <a:xfrm>
          <a:off x="15430500" y="1688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187</xdr:rowOff>
    </xdr:from>
    <xdr:ext cx="469744" cy="259045"/>
    <xdr:sp macro="" textlink="">
      <xdr:nvSpPr>
        <xdr:cNvPr id="696" name="テキスト ボックス 695"/>
        <xdr:cNvSpPr txBox="1"/>
      </xdr:nvSpPr>
      <xdr:spPr>
        <a:xfrm>
          <a:off x="15246428" y="1697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82759</xdr:rowOff>
    </xdr:from>
    <xdr:to>
      <xdr:col>76</xdr:col>
      <xdr:colOff>165100</xdr:colOff>
      <xdr:row>99</xdr:row>
      <xdr:rowOff>12909</xdr:rowOff>
    </xdr:to>
    <xdr:sp macro="" textlink="">
      <xdr:nvSpPr>
        <xdr:cNvPr id="697" name="楕円 696"/>
        <xdr:cNvSpPr/>
      </xdr:nvSpPr>
      <xdr:spPr>
        <a:xfrm>
          <a:off x="14541500" y="168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4036</xdr:rowOff>
    </xdr:from>
    <xdr:ext cx="469744" cy="259045"/>
    <xdr:sp macro="" textlink="">
      <xdr:nvSpPr>
        <xdr:cNvPr id="698" name="テキスト ボックス 697"/>
        <xdr:cNvSpPr txBox="1"/>
      </xdr:nvSpPr>
      <xdr:spPr>
        <a:xfrm>
          <a:off x="14357428" y="1697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69337</xdr:rowOff>
    </xdr:from>
    <xdr:to>
      <xdr:col>72</xdr:col>
      <xdr:colOff>38100</xdr:colOff>
      <xdr:row>98</xdr:row>
      <xdr:rowOff>170937</xdr:rowOff>
    </xdr:to>
    <xdr:sp macro="" textlink="">
      <xdr:nvSpPr>
        <xdr:cNvPr id="699" name="楕円 698"/>
        <xdr:cNvSpPr/>
      </xdr:nvSpPr>
      <xdr:spPr>
        <a:xfrm>
          <a:off x="13652500" y="16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162064</xdr:rowOff>
    </xdr:from>
    <xdr:ext cx="469744" cy="259045"/>
    <xdr:sp macro="" textlink="">
      <xdr:nvSpPr>
        <xdr:cNvPr id="700" name="テキスト ボックス 699"/>
        <xdr:cNvSpPr txBox="1"/>
      </xdr:nvSpPr>
      <xdr:spPr>
        <a:xfrm>
          <a:off x="13468428" y="1696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83634</xdr:rowOff>
    </xdr:from>
    <xdr:to>
      <xdr:col>67</xdr:col>
      <xdr:colOff>101600</xdr:colOff>
      <xdr:row>99</xdr:row>
      <xdr:rowOff>13784</xdr:rowOff>
    </xdr:to>
    <xdr:sp macro="" textlink="">
      <xdr:nvSpPr>
        <xdr:cNvPr id="701" name="楕円 700"/>
        <xdr:cNvSpPr/>
      </xdr:nvSpPr>
      <xdr:spPr>
        <a:xfrm>
          <a:off x="12763500" y="168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4911</xdr:rowOff>
    </xdr:from>
    <xdr:ext cx="469744" cy="259045"/>
    <xdr:sp macro="" textlink="">
      <xdr:nvSpPr>
        <xdr:cNvPr id="702" name="テキスト ボックス 701"/>
        <xdr:cNvSpPr txBox="1"/>
      </xdr:nvSpPr>
      <xdr:spPr>
        <a:xfrm>
          <a:off x="12579428" y="1697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137597</xdr:rowOff>
    </xdr:from>
    <xdr:to>
      <xdr:col>116</xdr:col>
      <xdr:colOff>63500</xdr:colOff>
      <xdr:row>58</xdr:row>
      <xdr:rowOff>137643</xdr:rowOff>
    </xdr:to>
    <xdr:cxnSp macro="">
      <xdr:nvCxnSpPr>
        <xdr:cNvPr id="788" name="直線コネクタ 787"/>
        <xdr:cNvCxnSpPr/>
      </xdr:nvCxnSpPr>
      <xdr:spPr>
        <a:xfrm>
          <a:off x="21323300" y="1008169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137597</xdr:rowOff>
    </xdr:from>
    <xdr:to>
      <xdr:col>111</xdr:col>
      <xdr:colOff>177800</xdr:colOff>
      <xdr:row>58</xdr:row>
      <xdr:rowOff>137597</xdr:rowOff>
    </xdr:to>
    <xdr:cxnSp macro="">
      <xdr:nvCxnSpPr>
        <xdr:cNvPr id="791" name="直線コネクタ 790"/>
        <xdr:cNvCxnSpPr/>
      </xdr:nvCxnSpPr>
      <xdr:spPr>
        <a:xfrm>
          <a:off x="20434300" y="10081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137597</xdr:rowOff>
    </xdr:from>
    <xdr:to>
      <xdr:col>107</xdr:col>
      <xdr:colOff>50800</xdr:colOff>
      <xdr:row>58</xdr:row>
      <xdr:rowOff>137643</xdr:rowOff>
    </xdr:to>
    <xdr:cxnSp macro="">
      <xdr:nvCxnSpPr>
        <xdr:cNvPr id="794" name="直線コネクタ 793"/>
        <xdr:cNvCxnSpPr/>
      </xdr:nvCxnSpPr>
      <xdr:spPr>
        <a:xfrm flipV="1">
          <a:off x="19545300" y="10081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137643</xdr:rowOff>
    </xdr:from>
    <xdr:to>
      <xdr:col>102</xdr:col>
      <xdr:colOff>114300</xdr:colOff>
      <xdr:row>58</xdr:row>
      <xdr:rowOff>137643</xdr:rowOff>
    </xdr:to>
    <xdr:cxnSp macro="">
      <xdr:nvCxnSpPr>
        <xdr:cNvPr id="797" name="直線コネクタ 796"/>
        <xdr:cNvCxnSpPr/>
      </xdr:nvCxnSpPr>
      <xdr:spPr>
        <a:xfrm>
          <a:off x="18656300" y="10081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86843</xdr:rowOff>
    </xdr:from>
    <xdr:to>
      <xdr:col>116</xdr:col>
      <xdr:colOff>114300</xdr:colOff>
      <xdr:row>59</xdr:row>
      <xdr:rowOff>16993</xdr:rowOff>
    </xdr:to>
    <xdr:sp macro="" textlink="">
      <xdr:nvSpPr>
        <xdr:cNvPr id="807" name="楕円 806"/>
        <xdr:cNvSpPr/>
      </xdr:nvSpPr>
      <xdr:spPr>
        <a:xfrm>
          <a:off x="221107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13932" cy="259045"/>
    <xdr:sp macro="" textlink="">
      <xdr:nvSpPr>
        <xdr:cNvPr id="808" name="貸付金該当値テキスト"/>
        <xdr:cNvSpPr txBox="1"/>
      </xdr:nvSpPr>
      <xdr:spPr>
        <a:xfrm>
          <a:off x="22212300" y="9948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86797</xdr:rowOff>
    </xdr:from>
    <xdr:to>
      <xdr:col>112</xdr:col>
      <xdr:colOff>38100</xdr:colOff>
      <xdr:row>59</xdr:row>
      <xdr:rowOff>16947</xdr:rowOff>
    </xdr:to>
    <xdr:sp macro="" textlink="">
      <xdr:nvSpPr>
        <xdr:cNvPr id="809" name="楕円 808"/>
        <xdr:cNvSpPr/>
      </xdr:nvSpPr>
      <xdr:spPr>
        <a:xfrm>
          <a:off x="21272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8074</xdr:rowOff>
    </xdr:from>
    <xdr:ext cx="313932" cy="259045"/>
    <xdr:sp macro="" textlink="">
      <xdr:nvSpPr>
        <xdr:cNvPr id="810" name="テキスト ボックス 809"/>
        <xdr:cNvSpPr txBox="1"/>
      </xdr:nvSpPr>
      <xdr:spPr>
        <a:xfrm>
          <a:off x="21166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86797</xdr:rowOff>
    </xdr:from>
    <xdr:to>
      <xdr:col>107</xdr:col>
      <xdr:colOff>101600</xdr:colOff>
      <xdr:row>59</xdr:row>
      <xdr:rowOff>16947</xdr:rowOff>
    </xdr:to>
    <xdr:sp macro="" textlink="">
      <xdr:nvSpPr>
        <xdr:cNvPr id="811" name="楕円 810"/>
        <xdr:cNvSpPr/>
      </xdr:nvSpPr>
      <xdr:spPr>
        <a:xfrm>
          <a:off x="20383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8074</xdr:rowOff>
    </xdr:from>
    <xdr:ext cx="313932" cy="259045"/>
    <xdr:sp macro="" textlink="">
      <xdr:nvSpPr>
        <xdr:cNvPr id="812" name="テキスト ボックス 811"/>
        <xdr:cNvSpPr txBox="1"/>
      </xdr:nvSpPr>
      <xdr:spPr>
        <a:xfrm>
          <a:off x="20277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86843</xdr:rowOff>
    </xdr:from>
    <xdr:to>
      <xdr:col>102</xdr:col>
      <xdr:colOff>165100</xdr:colOff>
      <xdr:row>59</xdr:row>
      <xdr:rowOff>16993</xdr:rowOff>
    </xdr:to>
    <xdr:sp macro="" textlink="">
      <xdr:nvSpPr>
        <xdr:cNvPr id="813" name="楕円 812"/>
        <xdr:cNvSpPr/>
      </xdr:nvSpPr>
      <xdr:spPr>
        <a:xfrm>
          <a:off x="19494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8120</xdr:rowOff>
    </xdr:from>
    <xdr:ext cx="313932" cy="259045"/>
    <xdr:sp macro="" textlink="">
      <xdr:nvSpPr>
        <xdr:cNvPr id="814" name="テキスト ボックス 813"/>
        <xdr:cNvSpPr txBox="1"/>
      </xdr:nvSpPr>
      <xdr:spPr>
        <a:xfrm>
          <a:off x="19388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86843</xdr:rowOff>
    </xdr:from>
    <xdr:to>
      <xdr:col>98</xdr:col>
      <xdr:colOff>38100</xdr:colOff>
      <xdr:row>59</xdr:row>
      <xdr:rowOff>16993</xdr:rowOff>
    </xdr:to>
    <xdr:sp macro="" textlink="">
      <xdr:nvSpPr>
        <xdr:cNvPr id="815" name="楕円 814"/>
        <xdr:cNvSpPr/>
      </xdr:nvSpPr>
      <xdr:spPr>
        <a:xfrm>
          <a:off x="18605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8120</xdr:rowOff>
    </xdr:from>
    <xdr:ext cx="313932" cy="259045"/>
    <xdr:sp macro="" textlink="">
      <xdr:nvSpPr>
        <xdr:cNvPr id="816" name="テキスト ボックス 815"/>
        <xdr:cNvSpPr txBox="1"/>
      </xdr:nvSpPr>
      <xdr:spPr>
        <a:xfrm>
          <a:off x="18499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167406</xdr:rowOff>
    </xdr:from>
    <xdr:to>
      <xdr:col>116</xdr:col>
      <xdr:colOff>63500</xdr:colOff>
      <xdr:row>75</xdr:row>
      <xdr:rowOff>22360</xdr:rowOff>
    </xdr:to>
    <xdr:cxnSp macro="">
      <xdr:nvCxnSpPr>
        <xdr:cNvPr id="844" name="直線コネクタ 843"/>
        <xdr:cNvCxnSpPr/>
      </xdr:nvCxnSpPr>
      <xdr:spPr>
        <a:xfrm flipV="1">
          <a:off x="21323300" y="12854706"/>
          <a:ext cx="8382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158674</xdr:rowOff>
    </xdr:from>
    <xdr:to>
      <xdr:col>111</xdr:col>
      <xdr:colOff>177800</xdr:colOff>
      <xdr:row>75</xdr:row>
      <xdr:rowOff>22360</xdr:rowOff>
    </xdr:to>
    <xdr:cxnSp macro="">
      <xdr:nvCxnSpPr>
        <xdr:cNvPr id="847" name="直線コネクタ 846"/>
        <xdr:cNvCxnSpPr/>
      </xdr:nvCxnSpPr>
      <xdr:spPr>
        <a:xfrm>
          <a:off x="20434300" y="12845974"/>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158674</xdr:rowOff>
    </xdr:from>
    <xdr:to>
      <xdr:col>107</xdr:col>
      <xdr:colOff>50800</xdr:colOff>
      <xdr:row>75</xdr:row>
      <xdr:rowOff>47163</xdr:rowOff>
    </xdr:to>
    <xdr:cxnSp macro="">
      <xdr:nvCxnSpPr>
        <xdr:cNvPr id="850" name="直線コネクタ 849"/>
        <xdr:cNvCxnSpPr/>
      </xdr:nvCxnSpPr>
      <xdr:spPr>
        <a:xfrm flipV="1">
          <a:off x="19545300" y="12845974"/>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47163</xdr:rowOff>
    </xdr:from>
    <xdr:to>
      <xdr:col>102</xdr:col>
      <xdr:colOff>114300</xdr:colOff>
      <xdr:row>75</xdr:row>
      <xdr:rowOff>118623</xdr:rowOff>
    </xdr:to>
    <xdr:cxnSp macro="">
      <xdr:nvCxnSpPr>
        <xdr:cNvPr id="853" name="直線コネクタ 852"/>
        <xdr:cNvCxnSpPr/>
      </xdr:nvCxnSpPr>
      <xdr:spPr>
        <a:xfrm flipV="1">
          <a:off x="18656300" y="12905913"/>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116606</xdr:rowOff>
    </xdr:from>
    <xdr:to>
      <xdr:col>116</xdr:col>
      <xdr:colOff>114300</xdr:colOff>
      <xdr:row>75</xdr:row>
      <xdr:rowOff>46756</xdr:rowOff>
    </xdr:to>
    <xdr:sp macro="" textlink="">
      <xdr:nvSpPr>
        <xdr:cNvPr id="863" name="楕円 862"/>
        <xdr:cNvSpPr/>
      </xdr:nvSpPr>
      <xdr:spPr>
        <a:xfrm>
          <a:off x="22110700" y="128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139483</xdr:rowOff>
    </xdr:from>
    <xdr:ext cx="534377" cy="259045"/>
    <xdr:sp macro="" textlink="">
      <xdr:nvSpPr>
        <xdr:cNvPr id="864" name="繰出金該当値テキスト"/>
        <xdr:cNvSpPr txBox="1"/>
      </xdr:nvSpPr>
      <xdr:spPr>
        <a:xfrm>
          <a:off x="22212300" y="126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143010</xdr:rowOff>
    </xdr:from>
    <xdr:to>
      <xdr:col>112</xdr:col>
      <xdr:colOff>38100</xdr:colOff>
      <xdr:row>75</xdr:row>
      <xdr:rowOff>73160</xdr:rowOff>
    </xdr:to>
    <xdr:sp macro="" textlink="">
      <xdr:nvSpPr>
        <xdr:cNvPr id="865" name="楕円 864"/>
        <xdr:cNvSpPr/>
      </xdr:nvSpPr>
      <xdr:spPr>
        <a:xfrm>
          <a:off x="21272500" y="12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89687</xdr:rowOff>
    </xdr:from>
    <xdr:ext cx="534377" cy="259045"/>
    <xdr:sp macro="" textlink="">
      <xdr:nvSpPr>
        <xdr:cNvPr id="866" name="テキスト ボックス 865"/>
        <xdr:cNvSpPr txBox="1"/>
      </xdr:nvSpPr>
      <xdr:spPr>
        <a:xfrm>
          <a:off x="21056111" y="126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107874</xdr:rowOff>
    </xdr:from>
    <xdr:to>
      <xdr:col>107</xdr:col>
      <xdr:colOff>101600</xdr:colOff>
      <xdr:row>75</xdr:row>
      <xdr:rowOff>38024</xdr:rowOff>
    </xdr:to>
    <xdr:sp macro="" textlink="">
      <xdr:nvSpPr>
        <xdr:cNvPr id="867" name="楕円 866"/>
        <xdr:cNvSpPr/>
      </xdr:nvSpPr>
      <xdr:spPr>
        <a:xfrm>
          <a:off x="20383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54551</xdr:rowOff>
    </xdr:from>
    <xdr:ext cx="534377" cy="259045"/>
    <xdr:sp macro="" textlink="">
      <xdr:nvSpPr>
        <xdr:cNvPr id="868" name="テキスト ボックス 867"/>
        <xdr:cNvSpPr txBox="1"/>
      </xdr:nvSpPr>
      <xdr:spPr>
        <a:xfrm>
          <a:off x="20167111"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167813</xdr:rowOff>
    </xdr:from>
    <xdr:to>
      <xdr:col>102</xdr:col>
      <xdr:colOff>165100</xdr:colOff>
      <xdr:row>75</xdr:row>
      <xdr:rowOff>97963</xdr:rowOff>
    </xdr:to>
    <xdr:sp macro="" textlink="">
      <xdr:nvSpPr>
        <xdr:cNvPr id="869" name="楕円 868"/>
        <xdr:cNvSpPr/>
      </xdr:nvSpPr>
      <xdr:spPr>
        <a:xfrm>
          <a:off x="19494500" y="128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114490</xdr:rowOff>
    </xdr:from>
    <xdr:ext cx="534377" cy="259045"/>
    <xdr:sp macro="" textlink="">
      <xdr:nvSpPr>
        <xdr:cNvPr id="870" name="テキスト ボックス 869"/>
        <xdr:cNvSpPr txBox="1"/>
      </xdr:nvSpPr>
      <xdr:spPr>
        <a:xfrm>
          <a:off x="19278111" y="126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67823</xdr:rowOff>
    </xdr:from>
    <xdr:to>
      <xdr:col>98</xdr:col>
      <xdr:colOff>38100</xdr:colOff>
      <xdr:row>75</xdr:row>
      <xdr:rowOff>169422</xdr:rowOff>
    </xdr:to>
    <xdr:sp macro="" textlink="">
      <xdr:nvSpPr>
        <xdr:cNvPr id="871" name="楕円 870"/>
        <xdr:cNvSpPr/>
      </xdr:nvSpPr>
      <xdr:spPr>
        <a:xfrm>
          <a:off x="18605500" y="12926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14500</xdr:rowOff>
    </xdr:from>
    <xdr:ext cx="534377" cy="259045"/>
    <xdr:sp macro="" textlink="">
      <xdr:nvSpPr>
        <xdr:cNvPr id="872" name="テキスト ボックス 871"/>
        <xdr:cNvSpPr txBox="1"/>
      </xdr:nvSpPr>
      <xdr:spPr>
        <a:xfrm>
          <a:off x="18389111" y="127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非常勤職員の増や再任用職員の増加により、人件費が増加傾向にある。補助金についても、一部事務組合の施設老朽化による改修工事の負担金の増により今後も高い水準で推移する。物件費については、類似団体と比較してもかなり経費を落とせているが、行革の推進によりさらなる削減が求められる。普通建設事業では、近年大型事業を行っており、その公債費についても上昇傾向にある。扶助費については、認定子ども園への移行や障害者介護支援サービスの増、子ども医療費の無料化などにより伸び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歳入確保が難しい中、歳出額は伸びている。事業の見直しや行革プランの推進によって無駄を省き効率的な財政運営を行わなければならない。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127889</xdr:rowOff>
    </xdr:from>
    <xdr:to>
      <xdr:col>24</xdr:col>
      <xdr:colOff>63500</xdr:colOff>
      <xdr:row>32</xdr:row>
      <xdr:rowOff>165227</xdr:rowOff>
    </xdr:to>
    <xdr:cxnSp macro="">
      <xdr:nvCxnSpPr>
        <xdr:cNvPr id="61" name="直線コネクタ 60"/>
        <xdr:cNvCxnSpPr/>
      </xdr:nvCxnSpPr>
      <xdr:spPr>
        <a:xfrm flipV="1">
          <a:off x="3797300" y="561428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70739</xdr:rowOff>
    </xdr:from>
    <xdr:to>
      <xdr:col>19</xdr:col>
      <xdr:colOff>177800</xdr:colOff>
      <xdr:row>32</xdr:row>
      <xdr:rowOff>165227</xdr:rowOff>
    </xdr:to>
    <xdr:cxnSp macro="">
      <xdr:nvCxnSpPr>
        <xdr:cNvPr id="64" name="直線コネクタ 63"/>
        <xdr:cNvCxnSpPr/>
      </xdr:nvCxnSpPr>
      <xdr:spPr>
        <a:xfrm>
          <a:off x="2908300" y="555713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58928</xdr:rowOff>
    </xdr:from>
    <xdr:to>
      <xdr:col>15</xdr:col>
      <xdr:colOff>50800</xdr:colOff>
      <xdr:row>32</xdr:row>
      <xdr:rowOff>70739</xdr:rowOff>
    </xdr:to>
    <xdr:cxnSp macro="">
      <xdr:nvCxnSpPr>
        <xdr:cNvPr id="67" name="直線コネクタ 66"/>
        <xdr:cNvCxnSpPr/>
      </xdr:nvCxnSpPr>
      <xdr:spPr>
        <a:xfrm>
          <a:off x="2019300" y="55453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58928</xdr:rowOff>
    </xdr:from>
    <xdr:to>
      <xdr:col>10</xdr:col>
      <xdr:colOff>114300</xdr:colOff>
      <xdr:row>32</xdr:row>
      <xdr:rowOff>89027</xdr:rowOff>
    </xdr:to>
    <xdr:cxnSp macro="">
      <xdr:nvCxnSpPr>
        <xdr:cNvPr id="70" name="直線コネクタ 69"/>
        <xdr:cNvCxnSpPr/>
      </xdr:nvCxnSpPr>
      <xdr:spPr>
        <a:xfrm flipV="1">
          <a:off x="1130300" y="554532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77089</xdr:rowOff>
    </xdr:from>
    <xdr:to>
      <xdr:col>24</xdr:col>
      <xdr:colOff>114300</xdr:colOff>
      <xdr:row>33</xdr:row>
      <xdr:rowOff>7239</xdr:rowOff>
    </xdr:to>
    <xdr:sp macro="" textlink="">
      <xdr:nvSpPr>
        <xdr:cNvPr id="80" name="楕円 79"/>
        <xdr:cNvSpPr/>
      </xdr:nvSpPr>
      <xdr:spPr>
        <a:xfrm>
          <a:off x="4584700" y="55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99966</xdr:rowOff>
    </xdr:from>
    <xdr:ext cx="469744" cy="259045"/>
    <xdr:sp macro="" textlink="">
      <xdr:nvSpPr>
        <xdr:cNvPr id="81" name="議会費該当値テキスト"/>
        <xdr:cNvSpPr txBox="1"/>
      </xdr:nvSpPr>
      <xdr:spPr>
        <a:xfrm>
          <a:off x="4686300" y="54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114427</xdr:rowOff>
    </xdr:from>
    <xdr:to>
      <xdr:col>20</xdr:col>
      <xdr:colOff>38100</xdr:colOff>
      <xdr:row>33</xdr:row>
      <xdr:rowOff>44577</xdr:rowOff>
    </xdr:to>
    <xdr:sp macro="" textlink="">
      <xdr:nvSpPr>
        <xdr:cNvPr id="82" name="楕円 81"/>
        <xdr:cNvSpPr/>
      </xdr:nvSpPr>
      <xdr:spPr>
        <a:xfrm>
          <a:off x="3746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61104</xdr:rowOff>
    </xdr:from>
    <xdr:ext cx="469744" cy="259045"/>
    <xdr:sp macro="" textlink="">
      <xdr:nvSpPr>
        <xdr:cNvPr id="83" name="テキスト ボックス 82"/>
        <xdr:cNvSpPr txBox="1"/>
      </xdr:nvSpPr>
      <xdr:spPr>
        <a:xfrm>
          <a:off x="3562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19939</xdr:rowOff>
    </xdr:from>
    <xdr:to>
      <xdr:col>15</xdr:col>
      <xdr:colOff>101600</xdr:colOff>
      <xdr:row>32</xdr:row>
      <xdr:rowOff>121539</xdr:rowOff>
    </xdr:to>
    <xdr:sp macro="" textlink="">
      <xdr:nvSpPr>
        <xdr:cNvPr id="84" name="楕円 83"/>
        <xdr:cNvSpPr/>
      </xdr:nvSpPr>
      <xdr:spPr>
        <a:xfrm>
          <a:off x="2857500" y="5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138066</xdr:rowOff>
    </xdr:from>
    <xdr:ext cx="469744" cy="259045"/>
    <xdr:sp macro="" textlink="">
      <xdr:nvSpPr>
        <xdr:cNvPr id="85" name="テキスト ボックス 84"/>
        <xdr:cNvSpPr txBox="1"/>
      </xdr:nvSpPr>
      <xdr:spPr>
        <a:xfrm>
          <a:off x="2673428" y="52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8128</xdr:rowOff>
    </xdr:from>
    <xdr:to>
      <xdr:col>10</xdr:col>
      <xdr:colOff>165100</xdr:colOff>
      <xdr:row>32</xdr:row>
      <xdr:rowOff>109728</xdr:rowOff>
    </xdr:to>
    <xdr:sp macro="" textlink="">
      <xdr:nvSpPr>
        <xdr:cNvPr id="86" name="楕円 85"/>
        <xdr:cNvSpPr/>
      </xdr:nvSpPr>
      <xdr:spPr>
        <a:xfrm>
          <a:off x="1968500" y="54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126255</xdr:rowOff>
    </xdr:from>
    <xdr:ext cx="469744" cy="259045"/>
    <xdr:sp macro="" textlink="">
      <xdr:nvSpPr>
        <xdr:cNvPr id="87" name="テキスト ボックス 86"/>
        <xdr:cNvSpPr txBox="1"/>
      </xdr:nvSpPr>
      <xdr:spPr>
        <a:xfrm>
          <a:off x="1784428" y="52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38227</xdr:rowOff>
    </xdr:from>
    <xdr:to>
      <xdr:col>6</xdr:col>
      <xdr:colOff>38100</xdr:colOff>
      <xdr:row>32</xdr:row>
      <xdr:rowOff>139827</xdr:rowOff>
    </xdr:to>
    <xdr:sp macro="" textlink="">
      <xdr:nvSpPr>
        <xdr:cNvPr id="88" name="楕円 87"/>
        <xdr:cNvSpPr/>
      </xdr:nvSpPr>
      <xdr:spPr>
        <a:xfrm>
          <a:off x="1079500" y="5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156354</xdr:rowOff>
    </xdr:from>
    <xdr:ext cx="469744" cy="259045"/>
    <xdr:sp macro="" textlink="">
      <xdr:nvSpPr>
        <xdr:cNvPr id="89" name="テキスト ボックス 88"/>
        <xdr:cNvSpPr txBox="1"/>
      </xdr:nvSpPr>
      <xdr:spPr>
        <a:xfrm>
          <a:off x="895428" y="52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94140</xdr:rowOff>
    </xdr:from>
    <xdr:to>
      <xdr:col>24</xdr:col>
      <xdr:colOff>63500</xdr:colOff>
      <xdr:row>58</xdr:row>
      <xdr:rowOff>110766</xdr:rowOff>
    </xdr:to>
    <xdr:cxnSp macro="">
      <xdr:nvCxnSpPr>
        <xdr:cNvPr id="120" name="直線コネクタ 119"/>
        <xdr:cNvCxnSpPr/>
      </xdr:nvCxnSpPr>
      <xdr:spPr>
        <a:xfrm>
          <a:off x="3797300" y="10038240"/>
          <a:ext cx="8382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94140</xdr:rowOff>
    </xdr:from>
    <xdr:to>
      <xdr:col>19</xdr:col>
      <xdr:colOff>177800</xdr:colOff>
      <xdr:row>58</xdr:row>
      <xdr:rowOff>109345</xdr:rowOff>
    </xdr:to>
    <xdr:cxnSp macro="">
      <xdr:nvCxnSpPr>
        <xdr:cNvPr id="123" name="直線コネクタ 122"/>
        <xdr:cNvCxnSpPr/>
      </xdr:nvCxnSpPr>
      <xdr:spPr>
        <a:xfrm flipV="1">
          <a:off x="2908300" y="10038240"/>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109345</xdr:rowOff>
    </xdr:from>
    <xdr:to>
      <xdr:col>15</xdr:col>
      <xdr:colOff>50800</xdr:colOff>
      <xdr:row>58</xdr:row>
      <xdr:rowOff>118365</xdr:rowOff>
    </xdr:to>
    <xdr:cxnSp macro="">
      <xdr:nvCxnSpPr>
        <xdr:cNvPr id="126" name="直線コネクタ 125"/>
        <xdr:cNvCxnSpPr/>
      </xdr:nvCxnSpPr>
      <xdr:spPr>
        <a:xfrm flipV="1">
          <a:off x="2019300" y="10053445"/>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118365</xdr:rowOff>
    </xdr:from>
    <xdr:to>
      <xdr:col>10</xdr:col>
      <xdr:colOff>114300</xdr:colOff>
      <xdr:row>58</xdr:row>
      <xdr:rowOff>140928</xdr:rowOff>
    </xdr:to>
    <xdr:cxnSp macro="">
      <xdr:nvCxnSpPr>
        <xdr:cNvPr id="129" name="直線コネクタ 128"/>
        <xdr:cNvCxnSpPr/>
      </xdr:nvCxnSpPr>
      <xdr:spPr>
        <a:xfrm flipV="1">
          <a:off x="1130300" y="10062465"/>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59966</xdr:rowOff>
    </xdr:from>
    <xdr:to>
      <xdr:col>24</xdr:col>
      <xdr:colOff>114300</xdr:colOff>
      <xdr:row>58</xdr:row>
      <xdr:rowOff>161566</xdr:rowOff>
    </xdr:to>
    <xdr:sp macro="" textlink="">
      <xdr:nvSpPr>
        <xdr:cNvPr id="139" name="楕円 138"/>
        <xdr:cNvSpPr/>
      </xdr:nvSpPr>
      <xdr:spPr>
        <a:xfrm>
          <a:off x="4584700" y="100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43340</xdr:rowOff>
    </xdr:from>
    <xdr:to>
      <xdr:col>20</xdr:col>
      <xdr:colOff>38100</xdr:colOff>
      <xdr:row>58</xdr:row>
      <xdr:rowOff>144940</xdr:rowOff>
    </xdr:to>
    <xdr:sp macro="" textlink="">
      <xdr:nvSpPr>
        <xdr:cNvPr id="141" name="楕円 140"/>
        <xdr:cNvSpPr/>
      </xdr:nvSpPr>
      <xdr:spPr>
        <a:xfrm>
          <a:off x="3746500" y="99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161467</xdr:rowOff>
    </xdr:from>
    <xdr:ext cx="534377" cy="259045"/>
    <xdr:sp macro="" textlink="">
      <xdr:nvSpPr>
        <xdr:cNvPr id="142" name="テキスト ボックス 141"/>
        <xdr:cNvSpPr txBox="1"/>
      </xdr:nvSpPr>
      <xdr:spPr>
        <a:xfrm>
          <a:off x="3530111" y="9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58545</xdr:rowOff>
    </xdr:from>
    <xdr:to>
      <xdr:col>15</xdr:col>
      <xdr:colOff>101600</xdr:colOff>
      <xdr:row>58</xdr:row>
      <xdr:rowOff>160145</xdr:rowOff>
    </xdr:to>
    <xdr:sp macro="" textlink="">
      <xdr:nvSpPr>
        <xdr:cNvPr id="143" name="楕円 142"/>
        <xdr:cNvSpPr/>
      </xdr:nvSpPr>
      <xdr:spPr>
        <a:xfrm>
          <a:off x="2857500" y="100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151272</xdr:rowOff>
    </xdr:from>
    <xdr:ext cx="534377" cy="259045"/>
    <xdr:sp macro="" textlink="">
      <xdr:nvSpPr>
        <xdr:cNvPr id="144" name="テキスト ボックス 143"/>
        <xdr:cNvSpPr txBox="1"/>
      </xdr:nvSpPr>
      <xdr:spPr>
        <a:xfrm>
          <a:off x="2641111" y="1009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67565</xdr:rowOff>
    </xdr:from>
    <xdr:to>
      <xdr:col>10</xdr:col>
      <xdr:colOff>165100</xdr:colOff>
      <xdr:row>58</xdr:row>
      <xdr:rowOff>169165</xdr:rowOff>
    </xdr:to>
    <xdr:sp macro="" textlink="">
      <xdr:nvSpPr>
        <xdr:cNvPr id="145" name="楕円 144"/>
        <xdr:cNvSpPr/>
      </xdr:nvSpPr>
      <xdr:spPr>
        <a:xfrm>
          <a:off x="1968500" y="100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160292</xdr:rowOff>
    </xdr:from>
    <xdr:ext cx="534377" cy="259045"/>
    <xdr:sp macro="" textlink="">
      <xdr:nvSpPr>
        <xdr:cNvPr id="146" name="テキスト ボックス 145"/>
        <xdr:cNvSpPr txBox="1"/>
      </xdr:nvSpPr>
      <xdr:spPr>
        <a:xfrm>
          <a:off x="1752111" y="1010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90128</xdr:rowOff>
    </xdr:from>
    <xdr:to>
      <xdr:col>6</xdr:col>
      <xdr:colOff>38100</xdr:colOff>
      <xdr:row>59</xdr:row>
      <xdr:rowOff>20278</xdr:rowOff>
    </xdr:to>
    <xdr:sp macro="" textlink="">
      <xdr:nvSpPr>
        <xdr:cNvPr id="147" name="楕円 146"/>
        <xdr:cNvSpPr/>
      </xdr:nvSpPr>
      <xdr:spPr>
        <a:xfrm>
          <a:off x="1079500" y="100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11405</xdr:rowOff>
    </xdr:from>
    <xdr:ext cx="534377" cy="259045"/>
    <xdr:sp macro="" textlink="">
      <xdr:nvSpPr>
        <xdr:cNvPr id="148" name="テキスト ボックス 147"/>
        <xdr:cNvSpPr txBox="1"/>
      </xdr:nvSpPr>
      <xdr:spPr>
        <a:xfrm>
          <a:off x="863111" y="101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15989</xdr:rowOff>
    </xdr:from>
    <xdr:to>
      <xdr:col>24</xdr:col>
      <xdr:colOff>63500</xdr:colOff>
      <xdr:row>76</xdr:row>
      <xdr:rowOff>65926</xdr:rowOff>
    </xdr:to>
    <xdr:cxnSp macro="">
      <xdr:nvCxnSpPr>
        <xdr:cNvPr id="178" name="直線コネクタ 177"/>
        <xdr:cNvCxnSpPr/>
      </xdr:nvCxnSpPr>
      <xdr:spPr>
        <a:xfrm flipV="1">
          <a:off x="3797300" y="12874739"/>
          <a:ext cx="838200" cy="2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47892</xdr:rowOff>
    </xdr:from>
    <xdr:to>
      <xdr:col>19</xdr:col>
      <xdr:colOff>177800</xdr:colOff>
      <xdr:row>76</xdr:row>
      <xdr:rowOff>65926</xdr:rowOff>
    </xdr:to>
    <xdr:cxnSp macro="">
      <xdr:nvCxnSpPr>
        <xdr:cNvPr id="181" name="直線コネクタ 180"/>
        <xdr:cNvCxnSpPr/>
      </xdr:nvCxnSpPr>
      <xdr:spPr>
        <a:xfrm>
          <a:off x="2908300" y="13078092"/>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47892</xdr:rowOff>
    </xdr:from>
    <xdr:to>
      <xdr:col>15</xdr:col>
      <xdr:colOff>50800</xdr:colOff>
      <xdr:row>77</xdr:row>
      <xdr:rowOff>1015</xdr:rowOff>
    </xdr:to>
    <xdr:cxnSp macro="">
      <xdr:nvCxnSpPr>
        <xdr:cNvPr id="184" name="直線コネクタ 183"/>
        <xdr:cNvCxnSpPr/>
      </xdr:nvCxnSpPr>
      <xdr:spPr>
        <a:xfrm flipV="1">
          <a:off x="2019300" y="13078092"/>
          <a:ext cx="889000" cy="1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1015</xdr:rowOff>
    </xdr:from>
    <xdr:to>
      <xdr:col>10</xdr:col>
      <xdr:colOff>114300</xdr:colOff>
      <xdr:row>77</xdr:row>
      <xdr:rowOff>124625</xdr:rowOff>
    </xdr:to>
    <xdr:cxnSp macro="">
      <xdr:nvCxnSpPr>
        <xdr:cNvPr id="187" name="直線コネクタ 186"/>
        <xdr:cNvCxnSpPr/>
      </xdr:nvCxnSpPr>
      <xdr:spPr>
        <a:xfrm flipV="1">
          <a:off x="1130300" y="13202665"/>
          <a:ext cx="889000" cy="1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136639</xdr:rowOff>
    </xdr:from>
    <xdr:to>
      <xdr:col>24</xdr:col>
      <xdr:colOff>114300</xdr:colOff>
      <xdr:row>75</xdr:row>
      <xdr:rowOff>66789</xdr:rowOff>
    </xdr:to>
    <xdr:sp macro="" textlink="">
      <xdr:nvSpPr>
        <xdr:cNvPr id="197" name="楕円 196"/>
        <xdr:cNvSpPr/>
      </xdr:nvSpPr>
      <xdr:spPr>
        <a:xfrm>
          <a:off x="4584700" y="128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159516</xdr:rowOff>
    </xdr:from>
    <xdr:ext cx="599010" cy="259045"/>
    <xdr:sp macro="" textlink="">
      <xdr:nvSpPr>
        <xdr:cNvPr id="198" name="民生費該当値テキスト"/>
        <xdr:cNvSpPr txBox="1"/>
      </xdr:nvSpPr>
      <xdr:spPr>
        <a:xfrm>
          <a:off x="4686300" y="126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15126</xdr:rowOff>
    </xdr:from>
    <xdr:to>
      <xdr:col>20</xdr:col>
      <xdr:colOff>38100</xdr:colOff>
      <xdr:row>76</xdr:row>
      <xdr:rowOff>116726</xdr:rowOff>
    </xdr:to>
    <xdr:sp macro="" textlink="">
      <xdr:nvSpPr>
        <xdr:cNvPr id="199" name="楕円 198"/>
        <xdr:cNvSpPr/>
      </xdr:nvSpPr>
      <xdr:spPr>
        <a:xfrm>
          <a:off x="3746500" y="130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133252</xdr:rowOff>
    </xdr:from>
    <xdr:ext cx="599010" cy="259045"/>
    <xdr:sp macro="" textlink="">
      <xdr:nvSpPr>
        <xdr:cNvPr id="200" name="テキスト ボックス 199"/>
        <xdr:cNvSpPr txBox="1"/>
      </xdr:nvSpPr>
      <xdr:spPr>
        <a:xfrm>
          <a:off x="3497795" y="1282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168542</xdr:rowOff>
    </xdr:from>
    <xdr:to>
      <xdr:col>15</xdr:col>
      <xdr:colOff>101600</xdr:colOff>
      <xdr:row>76</xdr:row>
      <xdr:rowOff>98692</xdr:rowOff>
    </xdr:to>
    <xdr:sp macro="" textlink="">
      <xdr:nvSpPr>
        <xdr:cNvPr id="201" name="楕円 200"/>
        <xdr:cNvSpPr/>
      </xdr:nvSpPr>
      <xdr:spPr>
        <a:xfrm>
          <a:off x="2857500" y="130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115219</xdr:rowOff>
    </xdr:from>
    <xdr:ext cx="599010" cy="259045"/>
    <xdr:sp macro="" textlink="">
      <xdr:nvSpPr>
        <xdr:cNvPr id="202" name="テキスト ボックス 201"/>
        <xdr:cNvSpPr txBox="1"/>
      </xdr:nvSpPr>
      <xdr:spPr>
        <a:xfrm>
          <a:off x="2608795" y="128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121665</xdr:rowOff>
    </xdr:from>
    <xdr:to>
      <xdr:col>10</xdr:col>
      <xdr:colOff>165100</xdr:colOff>
      <xdr:row>77</xdr:row>
      <xdr:rowOff>51815</xdr:rowOff>
    </xdr:to>
    <xdr:sp macro="" textlink="">
      <xdr:nvSpPr>
        <xdr:cNvPr id="203" name="楕円 202"/>
        <xdr:cNvSpPr/>
      </xdr:nvSpPr>
      <xdr:spPr>
        <a:xfrm>
          <a:off x="1968500" y="131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68343</xdr:rowOff>
    </xdr:from>
    <xdr:ext cx="599010" cy="259045"/>
    <xdr:sp macro="" textlink="">
      <xdr:nvSpPr>
        <xdr:cNvPr id="204" name="テキスト ボックス 203"/>
        <xdr:cNvSpPr txBox="1"/>
      </xdr:nvSpPr>
      <xdr:spPr>
        <a:xfrm>
          <a:off x="1719795" y="129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73825</xdr:rowOff>
    </xdr:from>
    <xdr:to>
      <xdr:col>6</xdr:col>
      <xdr:colOff>38100</xdr:colOff>
      <xdr:row>78</xdr:row>
      <xdr:rowOff>3975</xdr:rowOff>
    </xdr:to>
    <xdr:sp macro="" textlink="">
      <xdr:nvSpPr>
        <xdr:cNvPr id="205" name="楕円 204"/>
        <xdr:cNvSpPr/>
      </xdr:nvSpPr>
      <xdr:spPr>
        <a:xfrm>
          <a:off x="1079500" y="13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20502</xdr:rowOff>
    </xdr:from>
    <xdr:ext cx="599010" cy="259045"/>
    <xdr:sp macro="" textlink="">
      <xdr:nvSpPr>
        <xdr:cNvPr id="206" name="テキスト ボックス 205"/>
        <xdr:cNvSpPr txBox="1"/>
      </xdr:nvSpPr>
      <xdr:spPr>
        <a:xfrm>
          <a:off x="830795" y="1305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71492</xdr:rowOff>
    </xdr:from>
    <xdr:to>
      <xdr:col>24</xdr:col>
      <xdr:colOff>63500</xdr:colOff>
      <xdr:row>97</xdr:row>
      <xdr:rowOff>81510</xdr:rowOff>
    </xdr:to>
    <xdr:cxnSp macro="">
      <xdr:nvCxnSpPr>
        <xdr:cNvPr id="231" name="直線コネクタ 230"/>
        <xdr:cNvCxnSpPr/>
      </xdr:nvCxnSpPr>
      <xdr:spPr>
        <a:xfrm flipV="1">
          <a:off x="3797300" y="16702142"/>
          <a:ext cx="8382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81510</xdr:rowOff>
    </xdr:from>
    <xdr:to>
      <xdr:col>19</xdr:col>
      <xdr:colOff>177800</xdr:colOff>
      <xdr:row>97</xdr:row>
      <xdr:rowOff>89466</xdr:rowOff>
    </xdr:to>
    <xdr:cxnSp macro="">
      <xdr:nvCxnSpPr>
        <xdr:cNvPr id="234" name="直線コネクタ 233"/>
        <xdr:cNvCxnSpPr/>
      </xdr:nvCxnSpPr>
      <xdr:spPr>
        <a:xfrm flipV="1">
          <a:off x="2908300" y="16712160"/>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89466</xdr:rowOff>
    </xdr:from>
    <xdr:to>
      <xdr:col>15</xdr:col>
      <xdr:colOff>50800</xdr:colOff>
      <xdr:row>97</xdr:row>
      <xdr:rowOff>98444</xdr:rowOff>
    </xdr:to>
    <xdr:cxnSp macro="">
      <xdr:nvCxnSpPr>
        <xdr:cNvPr id="237" name="直線コネクタ 236"/>
        <xdr:cNvCxnSpPr/>
      </xdr:nvCxnSpPr>
      <xdr:spPr>
        <a:xfrm flipV="1">
          <a:off x="2019300" y="16720116"/>
          <a:ext cx="8890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75983</xdr:rowOff>
    </xdr:from>
    <xdr:to>
      <xdr:col>10</xdr:col>
      <xdr:colOff>114300</xdr:colOff>
      <xdr:row>97</xdr:row>
      <xdr:rowOff>98444</xdr:rowOff>
    </xdr:to>
    <xdr:cxnSp macro="">
      <xdr:nvCxnSpPr>
        <xdr:cNvPr id="240" name="直線コネクタ 239"/>
        <xdr:cNvCxnSpPr/>
      </xdr:nvCxnSpPr>
      <xdr:spPr>
        <a:xfrm>
          <a:off x="1130300" y="16706633"/>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20692</xdr:rowOff>
    </xdr:from>
    <xdr:to>
      <xdr:col>24</xdr:col>
      <xdr:colOff>114300</xdr:colOff>
      <xdr:row>97</xdr:row>
      <xdr:rowOff>122292</xdr:rowOff>
    </xdr:to>
    <xdr:sp macro="" textlink="">
      <xdr:nvSpPr>
        <xdr:cNvPr id="250" name="楕円 249"/>
        <xdr:cNvSpPr/>
      </xdr:nvSpPr>
      <xdr:spPr>
        <a:xfrm>
          <a:off x="4584700" y="166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107069</xdr:rowOff>
    </xdr:from>
    <xdr:ext cx="534377" cy="259045"/>
    <xdr:sp macro="" textlink="">
      <xdr:nvSpPr>
        <xdr:cNvPr id="251" name="衛生費該当値テキスト"/>
        <xdr:cNvSpPr txBox="1"/>
      </xdr:nvSpPr>
      <xdr:spPr>
        <a:xfrm>
          <a:off x="4686300" y="165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30710</xdr:rowOff>
    </xdr:from>
    <xdr:to>
      <xdr:col>20</xdr:col>
      <xdr:colOff>38100</xdr:colOff>
      <xdr:row>97</xdr:row>
      <xdr:rowOff>132310</xdr:rowOff>
    </xdr:to>
    <xdr:sp macro="" textlink="">
      <xdr:nvSpPr>
        <xdr:cNvPr id="252" name="楕円 251"/>
        <xdr:cNvSpPr/>
      </xdr:nvSpPr>
      <xdr:spPr>
        <a:xfrm>
          <a:off x="3746500" y="166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123437</xdr:rowOff>
    </xdr:from>
    <xdr:ext cx="534377" cy="259045"/>
    <xdr:sp macro="" textlink="">
      <xdr:nvSpPr>
        <xdr:cNvPr id="253" name="テキスト ボックス 252"/>
        <xdr:cNvSpPr txBox="1"/>
      </xdr:nvSpPr>
      <xdr:spPr>
        <a:xfrm>
          <a:off x="3530111" y="167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38666</xdr:rowOff>
    </xdr:from>
    <xdr:to>
      <xdr:col>15</xdr:col>
      <xdr:colOff>101600</xdr:colOff>
      <xdr:row>97</xdr:row>
      <xdr:rowOff>140266</xdr:rowOff>
    </xdr:to>
    <xdr:sp macro="" textlink="">
      <xdr:nvSpPr>
        <xdr:cNvPr id="254" name="楕円 253"/>
        <xdr:cNvSpPr/>
      </xdr:nvSpPr>
      <xdr:spPr>
        <a:xfrm>
          <a:off x="2857500" y="166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131393</xdr:rowOff>
    </xdr:from>
    <xdr:ext cx="534377" cy="259045"/>
    <xdr:sp macro="" textlink="">
      <xdr:nvSpPr>
        <xdr:cNvPr id="255" name="テキスト ボックス 254"/>
        <xdr:cNvSpPr txBox="1"/>
      </xdr:nvSpPr>
      <xdr:spPr>
        <a:xfrm>
          <a:off x="2641111" y="167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47644</xdr:rowOff>
    </xdr:from>
    <xdr:to>
      <xdr:col>10</xdr:col>
      <xdr:colOff>165100</xdr:colOff>
      <xdr:row>97</xdr:row>
      <xdr:rowOff>149244</xdr:rowOff>
    </xdr:to>
    <xdr:sp macro="" textlink="">
      <xdr:nvSpPr>
        <xdr:cNvPr id="256" name="楕円 255"/>
        <xdr:cNvSpPr/>
      </xdr:nvSpPr>
      <xdr:spPr>
        <a:xfrm>
          <a:off x="1968500" y="166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140371</xdr:rowOff>
    </xdr:from>
    <xdr:ext cx="534377" cy="259045"/>
    <xdr:sp macro="" textlink="">
      <xdr:nvSpPr>
        <xdr:cNvPr id="257" name="テキスト ボックス 256"/>
        <xdr:cNvSpPr txBox="1"/>
      </xdr:nvSpPr>
      <xdr:spPr>
        <a:xfrm>
          <a:off x="1752111" y="167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25183</xdr:rowOff>
    </xdr:from>
    <xdr:to>
      <xdr:col>6</xdr:col>
      <xdr:colOff>38100</xdr:colOff>
      <xdr:row>97</xdr:row>
      <xdr:rowOff>126783</xdr:rowOff>
    </xdr:to>
    <xdr:sp macro="" textlink="">
      <xdr:nvSpPr>
        <xdr:cNvPr id="258" name="楕円 257"/>
        <xdr:cNvSpPr/>
      </xdr:nvSpPr>
      <xdr:spPr>
        <a:xfrm>
          <a:off x="1079500" y="166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117910</xdr:rowOff>
    </xdr:from>
    <xdr:ext cx="534377" cy="259045"/>
    <xdr:sp macro="" textlink="">
      <xdr:nvSpPr>
        <xdr:cNvPr id="259" name="テキスト ボックス 258"/>
        <xdr:cNvSpPr txBox="1"/>
      </xdr:nvSpPr>
      <xdr:spPr>
        <a:xfrm>
          <a:off x="863111" y="1674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149225</xdr:rowOff>
    </xdr:from>
    <xdr:to>
      <xdr:col>50</xdr:col>
      <xdr:colOff>114300</xdr:colOff>
      <xdr:row>39</xdr:row>
      <xdr:rowOff>44450</xdr:rowOff>
    </xdr:to>
    <xdr:cxnSp macro="">
      <xdr:nvCxnSpPr>
        <xdr:cNvPr id="291" name="直線コネクタ 290"/>
        <xdr:cNvCxnSpPr/>
      </xdr:nvCxnSpPr>
      <xdr:spPr>
        <a:xfrm>
          <a:off x="8750300" y="6321425"/>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38</xdr:row>
      <xdr:rowOff>28448</xdr:rowOff>
    </xdr:to>
    <xdr:cxnSp macro="">
      <xdr:nvCxnSpPr>
        <xdr:cNvPr id="294" name="直線コネクタ 293"/>
        <xdr:cNvCxnSpPr/>
      </xdr:nvCxnSpPr>
      <xdr:spPr>
        <a:xfrm flipV="1">
          <a:off x="7861300" y="6321425"/>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151892</xdr:rowOff>
    </xdr:from>
    <xdr:to>
      <xdr:col>41</xdr:col>
      <xdr:colOff>50800</xdr:colOff>
      <xdr:row>38</xdr:row>
      <xdr:rowOff>28448</xdr:rowOff>
    </xdr:to>
    <xdr:cxnSp macro="">
      <xdr:nvCxnSpPr>
        <xdr:cNvPr id="297" name="直線コネクタ 296"/>
        <xdr:cNvCxnSpPr/>
      </xdr:nvCxnSpPr>
      <xdr:spPr>
        <a:xfrm>
          <a:off x="6972300" y="61526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98425</xdr:rowOff>
    </xdr:from>
    <xdr:to>
      <xdr:col>46</xdr:col>
      <xdr:colOff>38100</xdr:colOff>
      <xdr:row>37</xdr:row>
      <xdr:rowOff>28575</xdr:rowOff>
    </xdr:to>
    <xdr:sp macro="" textlink="">
      <xdr:nvSpPr>
        <xdr:cNvPr id="311" name="楕円 310"/>
        <xdr:cNvSpPr/>
      </xdr:nvSpPr>
      <xdr:spPr>
        <a:xfrm>
          <a:off x="8699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45102</xdr:rowOff>
    </xdr:from>
    <xdr:ext cx="469744" cy="259045"/>
    <xdr:sp macro="" textlink="">
      <xdr:nvSpPr>
        <xdr:cNvPr id="312" name="テキスト ボックス 311"/>
        <xdr:cNvSpPr txBox="1"/>
      </xdr:nvSpPr>
      <xdr:spPr>
        <a:xfrm>
          <a:off x="8515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149098</xdr:rowOff>
    </xdr:from>
    <xdr:to>
      <xdr:col>41</xdr:col>
      <xdr:colOff>101600</xdr:colOff>
      <xdr:row>38</xdr:row>
      <xdr:rowOff>79248</xdr:rowOff>
    </xdr:to>
    <xdr:sp macro="" textlink="">
      <xdr:nvSpPr>
        <xdr:cNvPr id="313" name="楕円 312"/>
        <xdr:cNvSpPr/>
      </xdr:nvSpPr>
      <xdr:spPr>
        <a:xfrm>
          <a:off x="7810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70375</xdr:rowOff>
    </xdr:from>
    <xdr:ext cx="378565" cy="259045"/>
    <xdr:sp macro="" textlink="">
      <xdr:nvSpPr>
        <xdr:cNvPr id="314" name="テキスト ボックス 313"/>
        <xdr:cNvSpPr txBox="1"/>
      </xdr:nvSpPr>
      <xdr:spPr>
        <a:xfrm>
          <a:off x="7672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101092</xdr:rowOff>
    </xdr:from>
    <xdr:to>
      <xdr:col>36</xdr:col>
      <xdr:colOff>165100</xdr:colOff>
      <xdr:row>36</xdr:row>
      <xdr:rowOff>31242</xdr:rowOff>
    </xdr:to>
    <xdr:sp macro="" textlink="">
      <xdr:nvSpPr>
        <xdr:cNvPr id="315" name="楕円 314"/>
        <xdr:cNvSpPr/>
      </xdr:nvSpPr>
      <xdr:spPr>
        <a:xfrm>
          <a:off x="6921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47769</xdr:rowOff>
    </xdr:from>
    <xdr:ext cx="469744" cy="259045"/>
    <xdr:sp macro="" textlink="">
      <xdr:nvSpPr>
        <xdr:cNvPr id="316" name="テキスト ボックス 315"/>
        <xdr:cNvSpPr txBox="1"/>
      </xdr:nvSpPr>
      <xdr:spPr>
        <a:xfrm>
          <a:off x="6737428"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70826</xdr:rowOff>
    </xdr:from>
    <xdr:to>
      <xdr:col>55</xdr:col>
      <xdr:colOff>0</xdr:colOff>
      <xdr:row>58</xdr:row>
      <xdr:rowOff>118750</xdr:rowOff>
    </xdr:to>
    <xdr:cxnSp macro="">
      <xdr:nvCxnSpPr>
        <xdr:cNvPr id="347" name="直線コネクタ 346"/>
        <xdr:cNvCxnSpPr/>
      </xdr:nvCxnSpPr>
      <xdr:spPr>
        <a:xfrm flipV="1">
          <a:off x="9639300" y="10014926"/>
          <a:ext cx="8382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55690</xdr:rowOff>
    </xdr:from>
    <xdr:to>
      <xdr:col>50</xdr:col>
      <xdr:colOff>114300</xdr:colOff>
      <xdr:row>58</xdr:row>
      <xdr:rowOff>118750</xdr:rowOff>
    </xdr:to>
    <xdr:cxnSp macro="">
      <xdr:nvCxnSpPr>
        <xdr:cNvPr id="350" name="直線コネクタ 349"/>
        <xdr:cNvCxnSpPr/>
      </xdr:nvCxnSpPr>
      <xdr:spPr>
        <a:xfrm>
          <a:off x="8750300" y="9999790"/>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55690</xdr:rowOff>
    </xdr:from>
    <xdr:to>
      <xdr:col>45</xdr:col>
      <xdr:colOff>177800</xdr:colOff>
      <xdr:row>58</xdr:row>
      <xdr:rowOff>132369</xdr:rowOff>
    </xdr:to>
    <xdr:cxnSp macro="">
      <xdr:nvCxnSpPr>
        <xdr:cNvPr id="353" name="直線コネクタ 352"/>
        <xdr:cNvCxnSpPr/>
      </xdr:nvCxnSpPr>
      <xdr:spPr>
        <a:xfrm flipV="1">
          <a:off x="7861300" y="9999790"/>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132369</xdr:rowOff>
    </xdr:from>
    <xdr:to>
      <xdr:col>41</xdr:col>
      <xdr:colOff>50800</xdr:colOff>
      <xdr:row>58</xdr:row>
      <xdr:rowOff>136010</xdr:rowOff>
    </xdr:to>
    <xdr:cxnSp macro="">
      <xdr:nvCxnSpPr>
        <xdr:cNvPr id="356" name="直線コネクタ 355"/>
        <xdr:cNvCxnSpPr/>
      </xdr:nvCxnSpPr>
      <xdr:spPr>
        <a:xfrm flipV="1">
          <a:off x="6972300" y="10076469"/>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20026</xdr:rowOff>
    </xdr:from>
    <xdr:to>
      <xdr:col>55</xdr:col>
      <xdr:colOff>50800</xdr:colOff>
      <xdr:row>58</xdr:row>
      <xdr:rowOff>121626</xdr:rowOff>
    </xdr:to>
    <xdr:sp macro="" textlink="">
      <xdr:nvSpPr>
        <xdr:cNvPr id="366" name="楕円 365"/>
        <xdr:cNvSpPr/>
      </xdr:nvSpPr>
      <xdr:spPr>
        <a:xfrm>
          <a:off x="10426700" y="9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42903</xdr:rowOff>
    </xdr:from>
    <xdr:ext cx="534377" cy="259045"/>
    <xdr:sp macro="" textlink="">
      <xdr:nvSpPr>
        <xdr:cNvPr id="367" name="農林水産業費該当値テキスト"/>
        <xdr:cNvSpPr txBox="1"/>
      </xdr:nvSpPr>
      <xdr:spPr>
        <a:xfrm>
          <a:off x="10528300" y="981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67950</xdr:rowOff>
    </xdr:from>
    <xdr:to>
      <xdr:col>50</xdr:col>
      <xdr:colOff>165100</xdr:colOff>
      <xdr:row>58</xdr:row>
      <xdr:rowOff>169550</xdr:rowOff>
    </xdr:to>
    <xdr:sp macro="" textlink="">
      <xdr:nvSpPr>
        <xdr:cNvPr id="368" name="楕円 367"/>
        <xdr:cNvSpPr/>
      </xdr:nvSpPr>
      <xdr:spPr>
        <a:xfrm>
          <a:off x="9588500" y="100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160677</xdr:rowOff>
    </xdr:from>
    <xdr:ext cx="469744" cy="259045"/>
    <xdr:sp macro="" textlink="">
      <xdr:nvSpPr>
        <xdr:cNvPr id="369" name="テキスト ボックス 368"/>
        <xdr:cNvSpPr txBox="1"/>
      </xdr:nvSpPr>
      <xdr:spPr>
        <a:xfrm>
          <a:off x="9404428" y="1010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4890</xdr:rowOff>
    </xdr:from>
    <xdr:to>
      <xdr:col>46</xdr:col>
      <xdr:colOff>38100</xdr:colOff>
      <xdr:row>58</xdr:row>
      <xdr:rowOff>106490</xdr:rowOff>
    </xdr:to>
    <xdr:sp macro="" textlink="">
      <xdr:nvSpPr>
        <xdr:cNvPr id="370" name="楕円 369"/>
        <xdr:cNvSpPr/>
      </xdr:nvSpPr>
      <xdr:spPr>
        <a:xfrm>
          <a:off x="8699500" y="99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123017</xdr:rowOff>
    </xdr:from>
    <xdr:ext cx="534377" cy="259045"/>
    <xdr:sp macro="" textlink="">
      <xdr:nvSpPr>
        <xdr:cNvPr id="371" name="テキスト ボックス 370"/>
        <xdr:cNvSpPr txBox="1"/>
      </xdr:nvSpPr>
      <xdr:spPr>
        <a:xfrm>
          <a:off x="8483111" y="9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81569</xdr:rowOff>
    </xdr:from>
    <xdr:to>
      <xdr:col>41</xdr:col>
      <xdr:colOff>101600</xdr:colOff>
      <xdr:row>59</xdr:row>
      <xdr:rowOff>11719</xdr:rowOff>
    </xdr:to>
    <xdr:sp macro="" textlink="">
      <xdr:nvSpPr>
        <xdr:cNvPr id="372" name="楕円 371"/>
        <xdr:cNvSpPr/>
      </xdr:nvSpPr>
      <xdr:spPr>
        <a:xfrm>
          <a:off x="7810500" y="100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2846</xdr:rowOff>
    </xdr:from>
    <xdr:ext cx="469744" cy="259045"/>
    <xdr:sp macro="" textlink="">
      <xdr:nvSpPr>
        <xdr:cNvPr id="373" name="テキスト ボックス 372"/>
        <xdr:cNvSpPr txBox="1"/>
      </xdr:nvSpPr>
      <xdr:spPr>
        <a:xfrm>
          <a:off x="7626428" y="10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85210</xdr:rowOff>
    </xdr:from>
    <xdr:to>
      <xdr:col>36</xdr:col>
      <xdr:colOff>165100</xdr:colOff>
      <xdr:row>59</xdr:row>
      <xdr:rowOff>15360</xdr:rowOff>
    </xdr:to>
    <xdr:sp macro="" textlink="">
      <xdr:nvSpPr>
        <xdr:cNvPr id="374" name="楕円 373"/>
        <xdr:cNvSpPr/>
      </xdr:nvSpPr>
      <xdr:spPr>
        <a:xfrm>
          <a:off x="6921500" y="100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6487</xdr:rowOff>
    </xdr:from>
    <xdr:ext cx="469744" cy="259045"/>
    <xdr:sp macro="" textlink="">
      <xdr:nvSpPr>
        <xdr:cNvPr id="375" name="テキスト ボックス 374"/>
        <xdr:cNvSpPr txBox="1"/>
      </xdr:nvSpPr>
      <xdr:spPr>
        <a:xfrm>
          <a:off x="6737428" y="1012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166560</xdr:rowOff>
    </xdr:from>
    <xdr:to>
      <xdr:col>55</xdr:col>
      <xdr:colOff>0</xdr:colOff>
      <xdr:row>78</xdr:row>
      <xdr:rowOff>20180</xdr:rowOff>
    </xdr:to>
    <xdr:cxnSp macro="">
      <xdr:nvCxnSpPr>
        <xdr:cNvPr id="404" name="直線コネクタ 403"/>
        <xdr:cNvCxnSpPr/>
      </xdr:nvCxnSpPr>
      <xdr:spPr>
        <a:xfrm>
          <a:off x="9639300" y="13368210"/>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109029</xdr:rowOff>
    </xdr:from>
    <xdr:to>
      <xdr:col>50</xdr:col>
      <xdr:colOff>114300</xdr:colOff>
      <xdr:row>77</xdr:row>
      <xdr:rowOff>166560</xdr:rowOff>
    </xdr:to>
    <xdr:cxnSp macro="">
      <xdr:nvCxnSpPr>
        <xdr:cNvPr id="407" name="直線コネクタ 406"/>
        <xdr:cNvCxnSpPr/>
      </xdr:nvCxnSpPr>
      <xdr:spPr>
        <a:xfrm>
          <a:off x="8750300" y="13310679"/>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78817</xdr:rowOff>
    </xdr:from>
    <xdr:to>
      <xdr:col>45</xdr:col>
      <xdr:colOff>177800</xdr:colOff>
      <xdr:row>77</xdr:row>
      <xdr:rowOff>109029</xdr:rowOff>
    </xdr:to>
    <xdr:cxnSp macro="">
      <xdr:nvCxnSpPr>
        <xdr:cNvPr id="410" name="直線コネクタ 409"/>
        <xdr:cNvCxnSpPr/>
      </xdr:nvCxnSpPr>
      <xdr:spPr>
        <a:xfrm>
          <a:off x="7861300" y="13280467"/>
          <a:ext cx="889000" cy="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78817</xdr:rowOff>
    </xdr:from>
    <xdr:to>
      <xdr:col>41</xdr:col>
      <xdr:colOff>50800</xdr:colOff>
      <xdr:row>78</xdr:row>
      <xdr:rowOff>8026</xdr:rowOff>
    </xdr:to>
    <xdr:cxnSp macro="">
      <xdr:nvCxnSpPr>
        <xdr:cNvPr id="413" name="直線コネクタ 412"/>
        <xdr:cNvCxnSpPr/>
      </xdr:nvCxnSpPr>
      <xdr:spPr>
        <a:xfrm flipV="1">
          <a:off x="6972300" y="13280467"/>
          <a:ext cx="8890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140830</xdr:rowOff>
    </xdr:from>
    <xdr:to>
      <xdr:col>55</xdr:col>
      <xdr:colOff>50800</xdr:colOff>
      <xdr:row>78</xdr:row>
      <xdr:rowOff>70980</xdr:rowOff>
    </xdr:to>
    <xdr:sp macro="" textlink="">
      <xdr:nvSpPr>
        <xdr:cNvPr id="423" name="楕円 422"/>
        <xdr:cNvSpPr/>
      </xdr:nvSpPr>
      <xdr:spPr>
        <a:xfrm>
          <a:off x="104267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119257</xdr:rowOff>
    </xdr:from>
    <xdr:ext cx="469744" cy="259045"/>
    <xdr:sp macro="" textlink="">
      <xdr:nvSpPr>
        <xdr:cNvPr id="424" name="商工費該当値テキスト"/>
        <xdr:cNvSpPr txBox="1"/>
      </xdr:nvSpPr>
      <xdr:spPr>
        <a:xfrm>
          <a:off x="10528300" y="133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115760</xdr:rowOff>
    </xdr:from>
    <xdr:to>
      <xdr:col>50</xdr:col>
      <xdr:colOff>165100</xdr:colOff>
      <xdr:row>78</xdr:row>
      <xdr:rowOff>45910</xdr:rowOff>
    </xdr:to>
    <xdr:sp macro="" textlink="">
      <xdr:nvSpPr>
        <xdr:cNvPr id="425" name="楕円 424"/>
        <xdr:cNvSpPr/>
      </xdr:nvSpPr>
      <xdr:spPr>
        <a:xfrm>
          <a:off x="9588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37037</xdr:rowOff>
    </xdr:from>
    <xdr:ext cx="469744" cy="259045"/>
    <xdr:sp macro="" textlink="">
      <xdr:nvSpPr>
        <xdr:cNvPr id="426" name="テキスト ボックス 425"/>
        <xdr:cNvSpPr txBox="1"/>
      </xdr:nvSpPr>
      <xdr:spPr>
        <a:xfrm>
          <a:off x="9404428"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58229</xdr:rowOff>
    </xdr:from>
    <xdr:to>
      <xdr:col>46</xdr:col>
      <xdr:colOff>38100</xdr:colOff>
      <xdr:row>77</xdr:row>
      <xdr:rowOff>159829</xdr:rowOff>
    </xdr:to>
    <xdr:sp macro="" textlink="">
      <xdr:nvSpPr>
        <xdr:cNvPr id="427" name="楕円 426"/>
        <xdr:cNvSpPr/>
      </xdr:nvSpPr>
      <xdr:spPr>
        <a:xfrm>
          <a:off x="8699500" y="132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4906</xdr:rowOff>
    </xdr:from>
    <xdr:ext cx="469744" cy="259045"/>
    <xdr:sp macro="" textlink="">
      <xdr:nvSpPr>
        <xdr:cNvPr id="428" name="テキスト ボックス 427"/>
        <xdr:cNvSpPr txBox="1"/>
      </xdr:nvSpPr>
      <xdr:spPr>
        <a:xfrm>
          <a:off x="8515428" y="13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28017</xdr:rowOff>
    </xdr:from>
    <xdr:to>
      <xdr:col>41</xdr:col>
      <xdr:colOff>101600</xdr:colOff>
      <xdr:row>77</xdr:row>
      <xdr:rowOff>129617</xdr:rowOff>
    </xdr:to>
    <xdr:sp macro="" textlink="">
      <xdr:nvSpPr>
        <xdr:cNvPr id="429" name="楕円 428"/>
        <xdr:cNvSpPr/>
      </xdr:nvSpPr>
      <xdr:spPr>
        <a:xfrm>
          <a:off x="7810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146144</xdr:rowOff>
    </xdr:from>
    <xdr:ext cx="469744" cy="259045"/>
    <xdr:sp macro="" textlink="">
      <xdr:nvSpPr>
        <xdr:cNvPr id="430" name="テキスト ボックス 429"/>
        <xdr:cNvSpPr txBox="1"/>
      </xdr:nvSpPr>
      <xdr:spPr>
        <a:xfrm>
          <a:off x="7626428" y="13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128676</xdr:rowOff>
    </xdr:from>
    <xdr:to>
      <xdr:col>36</xdr:col>
      <xdr:colOff>165100</xdr:colOff>
      <xdr:row>78</xdr:row>
      <xdr:rowOff>58826</xdr:rowOff>
    </xdr:to>
    <xdr:sp macro="" textlink="">
      <xdr:nvSpPr>
        <xdr:cNvPr id="431" name="楕円 430"/>
        <xdr:cNvSpPr/>
      </xdr:nvSpPr>
      <xdr:spPr>
        <a:xfrm>
          <a:off x="6921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49953</xdr:rowOff>
    </xdr:from>
    <xdr:ext cx="469744" cy="259045"/>
    <xdr:sp macro="" textlink="">
      <xdr:nvSpPr>
        <xdr:cNvPr id="432" name="テキスト ボックス 431"/>
        <xdr:cNvSpPr txBox="1"/>
      </xdr:nvSpPr>
      <xdr:spPr>
        <a:xfrm>
          <a:off x="6737428"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161964</xdr:rowOff>
    </xdr:from>
    <xdr:to>
      <xdr:col>55</xdr:col>
      <xdr:colOff>0</xdr:colOff>
      <xdr:row>97</xdr:row>
      <xdr:rowOff>3060</xdr:rowOff>
    </xdr:to>
    <xdr:cxnSp macro="">
      <xdr:nvCxnSpPr>
        <xdr:cNvPr id="461" name="直線コネクタ 460"/>
        <xdr:cNvCxnSpPr/>
      </xdr:nvCxnSpPr>
      <xdr:spPr>
        <a:xfrm>
          <a:off x="9639300" y="16449714"/>
          <a:ext cx="838200" cy="18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37134</xdr:rowOff>
    </xdr:from>
    <xdr:to>
      <xdr:col>50</xdr:col>
      <xdr:colOff>114300</xdr:colOff>
      <xdr:row>95</xdr:row>
      <xdr:rowOff>161964</xdr:rowOff>
    </xdr:to>
    <xdr:cxnSp macro="">
      <xdr:nvCxnSpPr>
        <xdr:cNvPr id="464" name="直線コネクタ 463"/>
        <xdr:cNvCxnSpPr/>
      </xdr:nvCxnSpPr>
      <xdr:spPr>
        <a:xfrm>
          <a:off x="8750300" y="16324884"/>
          <a:ext cx="889000" cy="1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37134</xdr:rowOff>
    </xdr:from>
    <xdr:to>
      <xdr:col>45</xdr:col>
      <xdr:colOff>177800</xdr:colOff>
      <xdr:row>96</xdr:row>
      <xdr:rowOff>62979</xdr:rowOff>
    </xdr:to>
    <xdr:cxnSp macro="">
      <xdr:nvCxnSpPr>
        <xdr:cNvPr id="467" name="直線コネクタ 466"/>
        <xdr:cNvCxnSpPr/>
      </xdr:nvCxnSpPr>
      <xdr:spPr>
        <a:xfrm flipV="1">
          <a:off x="7861300" y="16324884"/>
          <a:ext cx="889000" cy="1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62979</xdr:rowOff>
    </xdr:from>
    <xdr:to>
      <xdr:col>41</xdr:col>
      <xdr:colOff>50800</xdr:colOff>
      <xdr:row>96</xdr:row>
      <xdr:rowOff>146862</xdr:rowOff>
    </xdr:to>
    <xdr:cxnSp macro="">
      <xdr:nvCxnSpPr>
        <xdr:cNvPr id="470" name="直線コネクタ 469"/>
        <xdr:cNvCxnSpPr/>
      </xdr:nvCxnSpPr>
      <xdr:spPr>
        <a:xfrm flipV="1">
          <a:off x="6972300" y="16522179"/>
          <a:ext cx="889000" cy="8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123710</xdr:rowOff>
    </xdr:from>
    <xdr:to>
      <xdr:col>55</xdr:col>
      <xdr:colOff>50800</xdr:colOff>
      <xdr:row>97</xdr:row>
      <xdr:rowOff>53860</xdr:rowOff>
    </xdr:to>
    <xdr:sp macro="" textlink="">
      <xdr:nvSpPr>
        <xdr:cNvPr id="480" name="楕円 479"/>
        <xdr:cNvSpPr/>
      </xdr:nvSpPr>
      <xdr:spPr>
        <a:xfrm>
          <a:off x="10426700" y="16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102137</xdr:rowOff>
    </xdr:from>
    <xdr:ext cx="534377" cy="259045"/>
    <xdr:sp macro="" textlink="">
      <xdr:nvSpPr>
        <xdr:cNvPr id="481" name="土木費該当値テキスト"/>
        <xdr:cNvSpPr txBox="1"/>
      </xdr:nvSpPr>
      <xdr:spPr>
        <a:xfrm>
          <a:off x="10528300" y="165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111164</xdr:rowOff>
    </xdr:from>
    <xdr:to>
      <xdr:col>50</xdr:col>
      <xdr:colOff>165100</xdr:colOff>
      <xdr:row>96</xdr:row>
      <xdr:rowOff>41314</xdr:rowOff>
    </xdr:to>
    <xdr:sp macro="" textlink="">
      <xdr:nvSpPr>
        <xdr:cNvPr id="482" name="楕円 481"/>
        <xdr:cNvSpPr/>
      </xdr:nvSpPr>
      <xdr:spPr>
        <a:xfrm>
          <a:off x="9588500" y="163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57841</xdr:rowOff>
    </xdr:from>
    <xdr:ext cx="534377" cy="259045"/>
    <xdr:sp macro="" textlink="">
      <xdr:nvSpPr>
        <xdr:cNvPr id="483" name="テキスト ボックス 482"/>
        <xdr:cNvSpPr txBox="1"/>
      </xdr:nvSpPr>
      <xdr:spPr>
        <a:xfrm>
          <a:off x="9372111" y="161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157784</xdr:rowOff>
    </xdr:from>
    <xdr:to>
      <xdr:col>46</xdr:col>
      <xdr:colOff>38100</xdr:colOff>
      <xdr:row>95</xdr:row>
      <xdr:rowOff>87934</xdr:rowOff>
    </xdr:to>
    <xdr:sp macro="" textlink="">
      <xdr:nvSpPr>
        <xdr:cNvPr id="484" name="楕円 483"/>
        <xdr:cNvSpPr/>
      </xdr:nvSpPr>
      <xdr:spPr>
        <a:xfrm>
          <a:off x="86995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104461</xdr:rowOff>
    </xdr:from>
    <xdr:ext cx="534377" cy="259045"/>
    <xdr:sp macro="" textlink="">
      <xdr:nvSpPr>
        <xdr:cNvPr id="485" name="テキスト ボックス 484"/>
        <xdr:cNvSpPr txBox="1"/>
      </xdr:nvSpPr>
      <xdr:spPr>
        <a:xfrm>
          <a:off x="8483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12179</xdr:rowOff>
    </xdr:from>
    <xdr:to>
      <xdr:col>41</xdr:col>
      <xdr:colOff>101600</xdr:colOff>
      <xdr:row>96</xdr:row>
      <xdr:rowOff>113779</xdr:rowOff>
    </xdr:to>
    <xdr:sp macro="" textlink="">
      <xdr:nvSpPr>
        <xdr:cNvPr id="486" name="楕円 485"/>
        <xdr:cNvSpPr/>
      </xdr:nvSpPr>
      <xdr:spPr>
        <a:xfrm>
          <a:off x="7810500" y="164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104906</xdr:rowOff>
    </xdr:from>
    <xdr:ext cx="534377" cy="259045"/>
    <xdr:sp macro="" textlink="">
      <xdr:nvSpPr>
        <xdr:cNvPr id="487" name="テキスト ボックス 486"/>
        <xdr:cNvSpPr txBox="1"/>
      </xdr:nvSpPr>
      <xdr:spPr>
        <a:xfrm>
          <a:off x="7594111" y="165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96062</xdr:rowOff>
    </xdr:from>
    <xdr:to>
      <xdr:col>36</xdr:col>
      <xdr:colOff>165100</xdr:colOff>
      <xdr:row>97</xdr:row>
      <xdr:rowOff>26212</xdr:rowOff>
    </xdr:to>
    <xdr:sp macro="" textlink="">
      <xdr:nvSpPr>
        <xdr:cNvPr id="488" name="楕円 487"/>
        <xdr:cNvSpPr/>
      </xdr:nvSpPr>
      <xdr:spPr>
        <a:xfrm>
          <a:off x="6921500" y="165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17339</xdr:rowOff>
    </xdr:from>
    <xdr:ext cx="534377" cy="259045"/>
    <xdr:sp macro="" textlink="">
      <xdr:nvSpPr>
        <xdr:cNvPr id="489" name="テキスト ボックス 488"/>
        <xdr:cNvSpPr txBox="1"/>
      </xdr:nvSpPr>
      <xdr:spPr>
        <a:xfrm>
          <a:off x="6705111" y="166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49207</xdr:rowOff>
    </xdr:from>
    <xdr:to>
      <xdr:col>85</xdr:col>
      <xdr:colOff>127000</xdr:colOff>
      <xdr:row>38</xdr:row>
      <xdr:rowOff>155767</xdr:rowOff>
    </xdr:to>
    <xdr:cxnSp macro="">
      <xdr:nvCxnSpPr>
        <xdr:cNvPr id="521" name="直線コネクタ 520"/>
        <xdr:cNvCxnSpPr/>
      </xdr:nvCxnSpPr>
      <xdr:spPr>
        <a:xfrm flipV="1">
          <a:off x="15481300" y="6564307"/>
          <a:ext cx="838200" cy="10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142704</xdr:rowOff>
    </xdr:from>
    <xdr:to>
      <xdr:col>81</xdr:col>
      <xdr:colOff>50800</xdr:colOff>
      <xdr:row>38</xdr:row>
      <xdr:rowOff>155767</xdr:rowOff>
    </xdr:to>
    <xdr:cxnSp macro="">
      <xdr:nvCxnSpPr>
        <xdr:cNvPr id="524" name="直線コネクタ 523"/>
        <xdr:cNvCxnSpPr/>
      </xdr:nvCxnSpPr>
      <xdr:spPr>
        <a:xfrm>
          <a:off x="14592300" y="66578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114456</xdr:rowOff>
    </xdr:from>
    <xdr:to>
      <xdr:col>76</xdr:col>
      <xdr:colOff>114300</xdr:colOff>
      <xdr:row>38</xdr:row>
      <xdr:rowOff>142704</xdr:rowOff>
    </xdr:to>
    <xdr:cxnSp macro="">
      <xdr:nvCxnSpPr>
        <xdr:cNvPr id="527" name="直線コネクタ 526"/>
        <xdr:cNvCxnSpPr/>
      </xdr:nvCxnSpPr>
      <xdr:spPr>
        <a:xfrm>
          <a:off x="13703300" y="6629556"/>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93752</xdr:rowOff>
    </xdr:from>
    <xdr:to>
      <xdr:col>71</xdr:col>
      <xdr:colOff>177800</xdr:colOff>
      <xdr:row>38</xdr:row>
      <xdr:rowOff>114456</xdr:rowOff>
    </xdr:to>
    <xdr:cxnSp macro="">
      <xdr:nvCxnSpPr>
        <xdr:cNvPr id="530" name="直線コネクタ 529"/>
        <xdr:cNvCxnSpPr/>
      </xdr:nvCxnSpPr>
      <xdr:spPr>
        <a:xfrm>
          <a:off x="12814300" y="6608852"/>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169857</xdr:rowOff>
    </xdr:from>
    <xdr:to>
      <xdr:col>85</xdr:col>
      <xdr:colOff>177800</xdr:colOff>
      <xdr:row>38</xdr:row>
      <xdr:rowOff>100007</xdr:rowOff>
    </xdr:to>
    <xdr:sp macro="" textlink="">
      <xdr:nvSpPr>
        <xdr:cNvPr id="540" name="楕円 539"/>
        <xdr:cNvSpPr/>
      </xdr:nvSpPr>
      <xdr:spPr>
        <a:xfrm>
          <a:off x="16268700" y="65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21284</xdr:rowOff>
    </xdr:from>
    <xdr:ext cx="534377" cy="259045"/>
    <xdr:sp macro="" textlink="">
      <xdr:nvSpPr>
        <xdr:cNvPr id="541" name="消防費該当値テキスト"/>
        <xdr:cNvSpPr txBox="1"/>
      </xdr:nvSpPr>
      <xdr:spPr>
        <a:xfrm>
          <a:off x="16370300" y="636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104967</xdr:rowOff>
    </xdr:from>
    <xdr:to>
      <xdr:col>81</xdr:col>
      <xdr:colOff>101600</xdr:colOff>
      <xdr:row>39</xdr:row>
      <xdr:rowOff>35117</xdr:rowOff>
    </xdr:to>
    <xdr:sp macro="" textlink="">
      <xdr:nvSpPr>
        <xdr:cNvPr id="542" name="楕円 541"/>
        <xdr:cNvSpPr/>
      </xdr:nvSpPr>
      <xdr:spPr>
        <a:xfrm>
          <a:off x="15430500" y="66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26244</xdr:rowOff>
    </xdr:from>
    <xdr:ext cx="534377" cy="259045"/>
    <xdr:sp macro="" textlink="">
      <xdr:nvSpPr>
        <xdr:cNvPr id="543" name="テキスト ボックス 542"/>
        <xdr:cNvSpPr txBox="1"/>
      </xdr:nvSpPr>
      <xdr:spPr>
        <a:xfrm>
          <a:off x="15214111" y="67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91904</xdr:rowOff>
    </xdr:from>
    <xdr:to>
      <xdr:col>76</xdr:col>
      <xdr:colOff>165100</xdr:colOff>
      <xdr:row>39</xdr:row>
      <xdr:rowOff>22054</xdr:rowOff>
    </xdr:to>
    <xdr:sp macro="" textlink="">
      <xdr:nvSpPr>
        <xdr:cNvPr id="544" name="楕円 543"/>
        <xdr:cNvSpPr/>
      </xdr:nvSpPr>
      <xdr:spPr>
        <a:xfrm>
          <a:off x="14541500" y="66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13181</xdr:rowOff>
    </xdr:from>
    <xdr:ext cx="534377" cy="259045"/>
    <xdr:sp macro="" textlink="">
      <xdr:nvSpPr>
        <xdr:cNvPr id="545" name="テキスト ボックス 544"/>
        <xdr:cNvSpPr txBox="1"/>
      </xdr:nvSpPr>
      <xdr:spPr>
        <a:xfrm>
          <a:off x="14325111" y="66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63656</xdr:rowOff>
    </xdr:from>
    <xdr:to>
      <xdr:col>72</xdr:col>
      <xdr:colOff>38100</xdr:colOff>
      <xdr:row>38</xdr:row>
      <xdr:rowOff>165256</xdr:rowOff>
    </xdr:to>
    <xdr:sp macro="" textlink="">
      <xdr:nvSpPr>
        <xdr:cNvPr id="546" name="楕円 545"/>
        <xdr:cNvSpPr/>
      </xdr:nvSpPr>
      <xdr:spPr>
        <a:xfrm>
          <a:off x="13652500" y="65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156383</xdr:rowOff>
    </xdr:from>
    <xdr:ext cx="534377" cy="259045"/>
    <xdr:sp macro="" textlink="">
      <xdr:nvSpPr>
        <xdr:cNvPr id="547" name="テキスト ボックス 546"/>
        <xdr:cNvSpPr txBox="1"/>
      </xdr:nvSpPr>
      <xdr:spPr>
        <a:xfrm>
          <a:off x="13436111" y="66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42952</xdr:rowOff>
    </xdr:from>
    <xdr:to>
      <xdr:col>67</xdr:col>
      <xdr:colOff>101600</xdr:colOff>
      <xdr:row>38</xdr:row>
      <xdr:rowOff>144552</xdr:rowOff>
    </xdr:to>
    <xdr:sp macro="" textlink="">
      <xdr:nvSpPr>
        <xdr:cNvPr id="548" name="楕円 547"/>
        <xdr:cNvSpPr/>
      </xdr:nvSpPr>
      <xdr:spPr>
        <a:xfrm>
          <a:off x="12763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135679</xdr:rowOff>
    </xdr:from>
    <xdr:ext cx="534377" cy="259045"/>
    <xdr:sp macro="" textlink="">
      <xdr:nvSpPr>
        <xdr:cNvPr id="549" name="テキスト ボックス 548"/>
        <xdr:cNvSpPr txBox="1"/>
      </xdr:nvSpPr>
      <xdr:spPr>
        <a:xfrm>
          <a:off x="12547111" y="66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130262</xdr:rowOff>
    </xdr:from>
    <xdr:to>
      <xdr:col>85</xdr:col>
      <xdr:colOff>127000</xdr:colOff>
      <xdr:row>58</xdr:row>
      <xdr:rowOff>143978</xdr:rowOff>
    </xdr:to>
    <xdr:cxnSp macro="">
      <xdr:nvCxnSpPr>
        <xdr:cNvPr id="581" name="直線コネクタ 580"/>
        <xdr:cNvCxnSpPr/>
      </xdr:nvCxnSpPr>
      <xdr:spPr>
        <a:xfrm flipV="1">
          <a:off x="15481300" y="9902912"/>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44913</xdr:rowOff>
    </xdr:from>
    <xdr:to>
      <xdr:col>81</xdr:col>
      <xdr:colOff>50800</xdr:colOff>
      <xdr:row>58</xdr:row>
      <xdr:rowOff>143978</xdr:rowOff>
    </xdr:to>
    <xdr:cxnSp macro="">
      <xdr:nvCxnSpPr>
        <xdr:cNvPr id="584" name="直線コネクタ 583"/>
        <xdr:cNvCxnSpPr/>
      </xdr:nvCxnSpPr>
      <xdr:spPr>
        <a:xfrm>
          <a:off x="14592300" y="9989013"/>
          <a:ext cx="889000" cy="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44913</xdr:rowOff>
    </xdr:from>
    <xdr:to>
      <xdr:col>76</xdr:col>
      <xdr:colOff>114300</xdr:colOff>
      <xdr:row>58</xdr:row>
      <xdr:rowOff>153105</xdr:rowOff>
    </xdr:to>
    <xdr:cxnSp macro="">
      <xdr:nvCxnSpPr>
        <xdr:cNvPr id="587" name="直線コネクタ 586"/>
        <xdr:cNvCxnSpPr/>
      </xdr:nvCxnSpPr>
      <xdr:spPr>
        <a:xfrm flipV="1">
          <a:off x="13703300" y="9989013"/>
          <a:ext cx="889000" cy="1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55575</xdr:rowOff>
    </xdr:from>
    <xdr:to>
      <xdr:col>71</xdr:col>
      <xdr:colOff>177800</xdr:colOff>
      <xdr:row>58</xdr:row>
      <xdr:rowOff>153105</xdr:rowOff>
    </xdr:to>
    <xdr:cxnSp macro="">
      <xdr:nvCxnSpPr>
        <xdr:cNvPr id="590" name="直線コネクタ 589"/>
        <xdr:cNvCxnSpPr/>
      </xdr:nvCxnSpPr>
      <xdr:spPr>
        <a:xfrm>
          <a:off x="12814300" y="9828225"/>
          <a:ext cx="889000" cy="2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79462</xdr:rowOff>
    </xdr:from>
    <xdr:to>
      <xdr:col>85</xdr:col>
      <xdr:colOff>177800</xdr:colOff>
      <xdr:row>58</xdr:row>
      <xdr:rowOff>9612</xdr:rowOff>
    </xdr:to>
    <xdr:sp macro="" textlink="">
      <xdr:nvSpPr>
        <xdr:cNvPr id="600" name="楕円 599"/>
        <xdr:cNvSpPr/>
      </xdr:nvSpPr>
      <xdr:spPr>
        <a:xfrm>
          <a:off x="16268700" y="98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57889</xdr:rowOff>
    </xdr:from>
    <xdr:ext cx="534377" cy="259045"/>
    <xdr:sp macro="" textlink="">
      <xdr:nvSpPr>
        <xdr:cNvPr id="601" name="教育費該当値テキスト"/>
        <xdr:cNvSpPr txBox="1"/>
      </xdr:nvSpPr>
      <xdr:spPr>
        <a:xfrm>
          <a:off x="16370300" y="98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93178</xdr:rowOff>
    </xdr:from>
    <xdr:to>
      <xdr:col>81</xdr:col>
      <xdr:colOff>101600</xdr:colOff>
      <xdr:row>59</xdr:row>
      <xdr:rowOff>23328</xdr:rowOff>
    </xdr:to>
    <xdr:sp macro="" textlink="">
      <xdr:nvSpPr>
        <xdr:cNvPr id="602" name="楕円 601"/>
        <xdr:cNvSpPr/>
      </xdr:nvSpPr>
      <xdr:spPr>
        <a:xfrm>
          <a:off x="15430500" y="100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14455</xdr:rowOff>
    </xdr:from>
    <xdr:ext cx="534377" cy="259045"/>
    <xdr:sp macro="" textlink="">
      <xdr:nvSpPr>
        <xdr:cNvPr id="603" name="テキスト ボックス 602"/>
        <xdr:cNvSpPr txBox="1"/>
      </xdr:nvSpPr>
      <xdr:spPr>
        <a:xfrm>
          <a:off x="15214111" y="10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165563</xdr:rowOff>
    </xdr:from>
    <xdr:to>
      <xdr:col>76</xdr:col>
      <xdr:colOff>165100</xdr:colOff>
      <xdr:row>58</xdr:row>
      <xdr:rowOff>95713</xdr:rowOff>
    </xdr:to>
    <xdr:sp macro="" textlink="">
      <xdr:nvSpPr>
        <xdr:cNvPr id="604" name="楕円 603"/>
        <xdr:cNvSpPr/>
      </xdr:nvSpPr>
      <xdr:spPr>
        <a:xfrm>
          <a:off x="14541500" y="99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86840</xdr:rowOff>
    </xdr:from>
    <xdr:ext cx="534377" cy="259045"/>
    <xdr:sp macro="" textlink="">
      <xdr:nvSpPr>
        <xdr:cNvPr id="605" name="テキスト ボックス 604"/>
        <xdr:cNvSpPr txBox="1"/>
      </xdr:nvSpPr>
      <xdr:spPr>
        <a:xfrm>
          <a:off x="14325111" y="100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102305</xdr:rowOff>
    </xdr:from>
    <xdr:to>
      <xdr:col>72</xdr:col>
      <xdr:colOff>38100</xdr:colOff>
      <xdr:row>59</xdr:row>
      <xdr:rowOff>32455</xdr:rowOff>
    </xdr:to>
    <xdr:sp macro="" textlink="">
      <xdr:nvSpPr>
        <xdr:cNvPr id="606" name="楕円 605"/>
        <xdr:cNvSpPr/>
      </xdr:nvSpPr>
      <xdr:spPr>
        <a:xfrm>
          <a:off x="13652500" y="10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23582</xdr:rowOff>
    </xdr:from>
    <xdr:ext cx="534377" cy="259045"/>
    <xdr:sp macro="" textlink="">
      <xdr:nvSpPr>
        <xdr:cNvPr id="607" name="テキスト ボックス 606"/>
        <xdr:cNvSpPr txBox="1"/>
      </xdr:nvSpPr>
      <xdr:spPr>
        <a:xfrm>
          <a:off x="13436111" y="10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4775</xdr:rowOff>
    </xdr:from>
    <xdr:to>
      <xdr:col>67</xdr:col>
      <xdr:colOff>101600</xdr:colOff>
      <xdr:row>57</xdr:row>
      <xdr:rowOff>106375</xdr:rowOff>
    </xdr:to>
    <xdr:sp macro="" textlink="">
      <xdr:nvSpPr>
        <xdr:cNvPr id="608" name="楕円 607"/>
        <xdr:cNvSpPr/>
      </xdr:nvSpPr>
      <xdr:spPr>
        <a:xfrm>
          <a:off x="12763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97502</xdr:rowOff>
    </xdr:from>
    <xdr:ext cx="534377" cy="259045"/>
    <xdr:sp macro="" textlink="">
      <xdr:nvSpPr>
        <xdr:cNvPr id="609" name="テキスト ボックス 608"/>
        <xdr:cNvSpPr txBox="1"/>
      </xdr:nvSpPr>
      <xdr:spPr>
        <a:xfrm>
          <a:off x="12547111" y="98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133665</xdr:rowOff>
    </xdr:from>
    <xdr:to>
      <xdr:col>85</xdr:col>
      <xdr:colOff>127000</xdr:colOff>
      <xdr:row>78</xdr:row>
      <xdr:rowOff>136125</xdr:rowOff>
    </xdr:to>
    <xdr:cxnSp macro="">
      <xdr:nvCxnSpPr>
        <xdr:cNvPr id="636" name="直線コネクタ 635"/>
        <xdr:cNvCxnSpPr/>
      </xdr:nvCxnSpPr>
      <xdr:spPr>
        <a:xfrm>
          <a:off x="15481300" y="13506765"/>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133665</xdr:rowOff>
    </xdr:from>
    <xdr:to>
      <xdr:col>81</xdr:col>
      <xdr:colOff>50800</xdr:colOff>
      <xdr:row>78</xdr:row>
      <xdr:rowOff>136179</xdr:rowOff>
    </xdr:to>
    <xdr:cxnSp macro="">
      <xdr:nvCxnSpPr>
        <xdr:cNvPr id="639" name="直線コネクタ 638"/>
        <xdr:cNvCxnSpPr/>
      </xdr:nvCxnSpPr>
      <xdr:spPr>
        <a:xfrm flipV="1">
          <a:off x="14592300" y="1350676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136179</xdr:rowOff>
    </xdr:from>
    <xdr:to>
      <xdr:col>76</xdr:col>
      <xdr:colOff>114300</xdr:colOff>
      <xdr:row>78</xdr:row>
      <xdr:rowOff>139170</xdr:rowOff>
    </xdr:to>
    <xdr:cxnSp macro="">
      <xdr:nvCxnSpPr>
        <xdr:cNvPr id="642" name="直線コネクタ 641"/>
        <xdr:cNvCxnSpPr/>
      </xdr:nvCxnSpPr>
      <xdr:spPr>
        <a:xfrm flipV="1">
          <a:off x="13703300" y="13509279"/>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129477</xdr:rowOff>
    </xdr:from>
    <xdr:to>
      <xdr:col>71</xdr:col>
      <xdr:colOff>177800</xdr:colOff>
      <xdr:row>78</xdr:row>
      <xdr:rowOff>139170</xdr:rowOff>
    </xdr:to>
    <xdr:cxnSp macro="">
      <xdr:nvCxnSpPr>
        <xdr:cNvPr id="645" name="直線コネクタ 644"/>
        <xdr:cNvCxnSpPr/>
      </xdr:nvCxnSpPr>
      <xdr:spPr>
        <a:xfrm>
          <a:off x="12814300" y="13502577"/>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85325</xdr:rowOff>
    </xdr:from>
    <xdr:to>
      <xdr:col>85</xdr:col>
      <xdr:colOff>177800</xdr:colOff>
      <xdr:row>79</xdr:row>
      <xdr:rowOff>15475</xdr:rowOff>
    </xdr:to>
    <xdr:sp macro="" textlink="">
      <xdr:nvSpPr>
        <xdr:cNvPr id="655" name="楕円 654"/>
        <xdr:cNvSpPr/>
      </xdr:nvSpPr>
      <xdr:spPr>
        <a:xfrm>
          <a:off x="16268700" y="134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82865</xdr:rowOff>
    </xdr:from>
    <xdr:to>
      <xdr:col>81</xdr:col>
      <xdr:colOff>101600</xdr:colOff>
      <xdr:row>79</xdr:row>
      <xdr:rowOff>13015</xdr:rowOff>
    </xdr:to>
    <xdr:sp macro="" textlink="">
      <xdr:nvSpPr>
        <xdr:cNvPr id="657" name="楕円 656"/>
        <xdr:cNvSpPr/>
      </xdr:nvSpPr>
      <xdr:spPr>
        <a:xfrm>
          <a:off x="15430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4142</xdr:rowOff>
    </xdr:from>
    <xdr:ext cx="378565" cy="259045"/>
    <xdr:sp macro="" textlink="">
      <xdr:nvSpPr>
        <xdr:cNvPr id="658" name="テキスト ボックス 657"/>
        <xdr:cNvSpPr txBox="1"/>
      </xdr:nvSpPr>
      <xdr:spPr>
        <a:xfrm>
          <a:off x="15292017" y="1354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85379</xdr:rowOff>
    </xdr:from>
    <xdr:to>
      <xdr:col>76</xdr:col>
      <xdr:colOff>165100</xdr:colOff>
      <xdr:row>79</xdr:row>
      <xdr:rowOff>15529</xdr:rowOff>
    </xdr:to>
    <xdr:sp macro="" textlink="">
      <xdr:nvSpPr>
        <xdr:cNvPr id="659" name="楕円 658"/>
        <xdr:cNvSpPr/>
      </xdr:nvSpPr>
      <xdr:spPr>
        <a:xfrm>
          <a:off x="14541500" y="13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6656</xdr:rowOff>
    </xdr:from>
    <xdr:ext cx="378565" cy="259045"/>
    <xdr:sp macro="" textlink="">
      <xdr:nvSpPr>
        <xdr:cNvPr id="660" name="テキスト ボックス 659"/>
        <xdr:cNvSpPr txBox="1"/>
      </xdr:nvSpPr>
      <xdr:spPr>
        <a:xfrm>
          <a:off x="14403017" y="1355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88370</xdr:rowOff>
    </xdr:from>
    <xdr:to>
      <xdr:col>72</xdr:col>
      <xdr:colOff>38100</xdr:colOff>
      <xdr:row>79</xdr:row>
      <xdr:rowOff>18520</xdr:rowOff>
    </xdr:to>
    <xdr:sp macro="" textlink="">
      <xdr:nvSpPr>
        <xdr:cNvPr id="661" name="楕円 660"/>
        <xdr:cNvSpPr/>
      </xdr:nvSpPr>
      <xdr:spPr>
        <a:xfrm>
          <a:off x="13652500" y="134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9647</xdr:rowOff>
    </xdr:from>
    <xdr:ext cx="313932" cy="259045"/>
    <xdr:sp macro="" textlink="">
      <xdr:nvSpPr>
        <xdr:cNvPr id="662" name="テキスト ボックス 661"/>
        <xdr:cNvSpPr txBox="1"/>
      </xdr:nvSpPr>
      <xdr:spPr>
        <a:xfrm>
          <a:off x="13546333" y="13554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78677</xdr:rowOff>
    </xdr:from>
    <xdr:to>
      <xdr:col>67</xdr:col>
      <xdr:colOff>101600</xdr:colOff>
      <xdr:row>79</xdr:row>
      <xdr:rowOff>8827</xdr:rowOff>
    </xdr:to>
    <xdr:sp macro="" textlink="">
      <xdr:nvSpPr>
        <xdr:cNvPr id="663" name="楕円 662"/>
        <xdr:cNvSpPr/>
      </xdr:nvSpPr>
      <xdr:spPr>
        <a:xfrm>
          <a:off x="12763500" y="13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171404</xdr:rowOff>
    </xdr:from>
    <xdr:ext cx="469744" cy="259045"/>
    <xdr:sp macro="" textlink="">
      <xdr:nvSpPr>
        <xdr:cNvPr id="664" name="テキスト ボックス 663"/>
        <xdr:cNvSpPr txBox="1"/>
      </xdr:nvSpPr>
      <xdr:spPr>
        <a:xfrm>
          <a:off x="12579428" y="1354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101459</xdr:rowOff>
    </xdr:from>
    <xdr:to>
      <xdr:col>85</xdr:col>
      <xdr:colOff>127000</xdr:colOff>
      <xdr:row>96</xdr:row>
      <xdr:rowOff>106291</xdr:rowOff>
    </xdr:to>
    <xdr:cxnSp macro="">
      <xdr:nvCxnSpPr>
        <xdr:cNvPr id="695" name="直線コネクタ 694"/>
        <xdr:cNvCxnSpPr/>
      </xdr:nvCxnSpPr>
      <xdr:spPr>
        <a:xfrm flipV="1">
          <a:off x="15481300" y="16560659"/>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87252</xdr:rowOff>
    </xdr:from>
    <xdr:to>
      <xdr:col>81</xdr:col>
      <xdr:colOff>50800</xdr:colOff>
      <xdr:row>96</xdr:row>
      <xdr:rowOff>106291</xdr:rowOff>
    </xdr:to>
    <xdr:cxnSp macro="">
      <xdr:nvCxnSpPr>
        <xdr:cNvPr id="698" name="直線コネクタ 697"/>
        <xdr:cNvCxnSpPr/>
      </xdr:nvCxnSpPr>
      <xdr:spPr>
        <a:xfrm>
          <a:off x="14592300" y="16546452"/>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53420</xdr:rowOff>
    </xdr:from>
    <xdr:to>
      <xdr:col>76</xdr:col>
      <xdr:colOff>114300</xdr:colOff>
      <xdr:row>96</xdr:row>
      <xdr:rowOff>87252</xdr:rowOff>
    </xdr:to>
    <xdr:cxnSp macro="">
      <xdr:nvCxnSpPr>
        <xdr:cNvPr id="701" name="直線コネクタ 700"/>
        <xdr:cNvCxnSpPr/>
      </xdr:nvCxnSpPr>
      <xdr:spPr>
        <a:xfrm>
          <a:off x="13703300" y="1651262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53420</xdr:rowOff>
    </xdr:from>
    <xdr:to>
      <xdr:col>71</xdr:col>
      <xdr:colOff>177800</xdr:colOff>
      <xdr:row>96</xdr:row>
      <xdr:rowOff>57142</xdr:rowOff>
    </xdr:to>
    <xdr:cxnSp macro="">
      <xdr:nvCxnSpPr>
        <xdr:cNvPr id="704" name="直線コネクタ 703"/>
        <xdr:cNvCxnSpPr/>
      </xdr:nvCxnSpPr>
      <xdr:spPr>
        <a:xfrm flipV="1">
          <a:off x="12814300" y="16512620"/>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50659</xdr:rowOff>
    </xdr:from>
    <xdr:to>
      <xdr:col>85</xdr:col>
      <xdr:colOff>177800</xdr:colOff>
      <xdr:row>96</xdr:row>
      <xdr:rowOff>152259</xdr:rowOff>
    </xdr:to>
    <xdr:sp macro="" textlink="">
      <xdr:nvSpPr>
        <xdr:cNvPr id="714" name="楕円 713"/>
        <xdr:cNvSpPr/>
      </xdr:nvSpPr>
      <xdr:spPr>
        <a:xfrm>
          <a:off x="16268700" y="165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29086</xdr:rowOff>
    </xdr:from>
    <xdr:ext cx="534377" cy="259045"/>
    <xdr:sp macro="" textlink="">
      <xdr:nvSpPr>
        <xdr:cNvPr id="715" name="公債費該当値テキスト"/>
        <xdr:cNvSpPr txBox="1"/>
      </xdr:nvSpPr>
      <xdr:spPr>
        <a:xfrm>
          <a:off x="16370300" y="164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55491</xdr:rowOff>
    </xdr:from>
    <xdr:to>
      <xdr:col>81</xdr:col>
      <xdr:colOff>101600</xdr:colOff>
      <xdr:row>96</xdr:row>
      <xdr:rowOff>157091</xdr:rowOff>
    </xdr:to>
    <xdr:sp macro="" textlink="">
      <xdr:nvSpPr>
        <xdr:cNvPr id="716" name="楕円 715"/>
        <xdr:cNvSpPr/>
      </xdr:nvSpPr>
      <xdr:spPr>
        <a:xfrm>
          <a:off x="15430500" y="165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148218</xdr:rowOff>
    </xdr:from>
    <xdr:ext cx="534377" cy="259045"/>
    <xdr:sp macro="" textlink="">
      <xdr:nvSpPr>
        <xdr:cNvPr id="717" name="テキスト ボックス 716"/>
        <xdr:cNvSpPr txBox="1"/>
      </xdr:nvSpPr>
      <xdr:spPr>
        <a:xfrm>
          <a:off x="15214111" y="166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36452</xdr:rowOff>
    </xdr:from>
    <xdr:to>
      <xdr:col>76</xdr:col>
      <xdr:colOff>165100</xdr:colOff>
      <xdr:row>96</xdr:row>
      <xdr:rowOff>138052</xdr:rowOff>
    </xdr:to>
    <xdr:sp macro="" textlink="">
      <xdr:nvSpPr>
        <xdr:cNvPr id="718" name="楕円 717"/>
        <xdr:cNvSpPr/>
      </xdr:nvSpPr>
      <xdr:spPr>
        <a:xfrm>
          <a:off x="145415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154579</xdr:rowOff>
    </xdr:from>
    <xdr:ext cx="534377" cy="259045"/>
    <xdr:sp macro="" textlink="">
      <xdr:nvSpPr>
        <xdr:cNvPr id="719" name="テキスト ボックス 718"/>
        <xdr:cNvSpPr txBox="1"/>
      </xdr:nvSpPr>
      <xdr:spPr>
        <a:xfrm>
          <a:off x="14325111" y="162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2620</xdr:rowOff>
    </xdr:from>
    <xdr:to>
      <xdr:col>72</xdr:col>
      <xdr:colOff>38100</xdr:colOff>
      <xdr:row>96</xdr:row>
      <xdr:rowOff>104220</xdr:rowOff>
    </xdr:to>
    <xdr:sp macro="" textlink="">
      <xdr:nvSpPr>
        <xdr:cNvPr id="720" name="楕円 719"/>
        <xdr:cNvSpPr/>
      </xdr:nvSpPr>
      <xdr:spPr>
        <a:xfrm>
          <a:off x="13652500" y="164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120747</xdr:rowOff>
    </xdr:from>
    <xdr:ext cx="534377" cy="259045"/>
    <xdr:sp macro="" textlink="">
      <xdr:nvSpPr>
        <xdr:cNvPr id="721" name="テキスト ボックス 720"/>
        <xdr:cNvSpPr txBox="1"/>
      </xdr:nvSpPr>
      <xdr:spPr>
        <a:xfrm>
          <a:off x="13436111" y="162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6342</xdr:rowOff>
    </xdr:from>
    <xdr:to>
      <xdr:col>67</xdr:col>
      <xdr:colOff>101600</xdr:colOff>
      <xdr:row>96</xdr:row>
      <xdr:rowOff>107942</xdr:rowOff>
    </xdr:to>
    <xdr:sp macro="" textlink="">
      <xdr:nvSpPr>
        <xdr:cNvPr id="722" name="楕円 721"/>
        <xdr:cNvSpPr/>
      </xdr:nvSpPr>
      <xdr:spPr>
        <a:xfrm>
          <a:off x="12763500" y="164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99069</xdr:rowOff>
    </xdr:from>
    <xdr:ext cx="534377" cy="259045"/>
    <xdr:sp macro="" textlink="">
      <xdr:nvSpPr>
        <xdr:cNvPr id="723" name="テキスト ボックス 722"/>
        <xdr:cNvSpPr txBox="1"/>
      </xdr:nvSpPr>
      <xdr:spPr>
        <a:xfrm>
          <a:off x="12547111" y="165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類似団体内順位では、議会費・民生費で高く、衛生費・土木費・教育費で低くなっている。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総務費では、役場旧庁舎耐震改修事業が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年度でほぼ終了したため減額となっている。民生費では、民間保育所</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園分の建替事業に対して助成したため、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大幅な増となっている。衛生費については、一部事務組合の負担金の増により増加傾向にある。農林水産業についても、畜産・酪農収益力強化整備等対策事業補助金などで増額となっている。土木費については、道路改良事業や公園整備事業を抑制し、事業費を大幅に減少させている。教育費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年度中学校や中央公民館の空調整備により大幅な増となっている。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実質収支額については例年</a:t>
          </a:r>
          <a:r>
            <a:rPr kumimoji="1" lang="en-US" altLang="ja-JP" sz="1300" baseline="0">
              <a:latin typeface="ＭＳ ゴシック" pitchFamily="49" charset="-128"/>
              <a:ea typeface="ＭＳ ゴシック" pitchFamily="49" charset="-128"/>
            </a:rPr>
            <a:t>3%</a:t>
          </a:r>
          <a:r>
            <a:rPr kumimoji="1" lang="ja-JP" altLang="en-US" sz="1300" baseline="0">
              <a:latin typeface="ＭＳ ゴシック" pitchFamily="49" charset="-128"/>
              <a:ea typeface="ＭＳ ゴシック" pitchFamily="49" charset="-128"/>
            </a:rPr>
            <a:t>程度を確保している。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実質単年度収支は</a:t>
          </a:r>
          <a:r>
            <a:rPr kumimoji="1" lang="en-US" altLang="ja-JP" sz="1300" baseline="0">
              <a:latin typeface="ＭＳ ゴシック" pitchFamily="49" charset="-128"/>
              <a:ea typeface="ＭＳ ゴシック" pitchFamily="49" charset="-128"/>
            </a:rPr>
            <a:t>5</a:t>
          </a:r>
          <a:r>
            <a:rPr kumimoji="1" lang="ja-JP" altLang="en-US" sz="1300" baseline="0">
              <a:latin typeface="ＭＳ ゴシック" pitchFamily="49" charset="-128"/>
              <a:ea typeface="ＭＳ ゴシック" pitchFamily="49" charset="-128"/>
            </a:rPr>
            <a:t>年連続で赤字となっている。人件費や扶助費の増加により恒常的な財源不足が続いている。収納対策や企業誘致による税収確保を図るとともに、事務事業の見直しや行革プランの着実な実行により、経費の削減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全会計において収支不足はなく、全体の比率としては</a:t>
          </a:r>
          <a:r>
            <a:rPr kumimoji="1" lang="en-US" altLang="ja-JP" sz="1300">
              <a:latin typeface="ＭＳ ゴシック" pitchFamily="49" charset="-128"/>
              <a:ea typeface="ＭＳ ゴシック" pitchFamily="49" charset="-128"/>
            </a:rPr>
            <a:t>0.41</a:t>
          </a:r>
          <a:r>
            <a:rPr kumimoji="1" lang="ja-JP" altLang="en-US" sz="1300">
              <a:latin typeface="ＭＳ ゴシック" pitchFamily="49" charset="-128"/>
              <a:ea typeface="ＭＳ ゴシック" pitchFamily="49" charset="-128"/>
            </a:rPr>
            <a:t>ポイント改善した。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水道事業においては、新築物件の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により、料金収入が伸びたことなどにより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ポイント数値が改善している。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ゴシック" pitchFamily="49" charset="-128"/>
              <a:ea typeface="ＭＳ ゴシック" pitchFamily="49" charset="-128"/>
            </a:rPr>
            <a:t>一般会計においては、財政調整基金及び減債基金を取崩し、昨年度と同程度の実質収支を確保した。今後は基金取崩しに頼らない財政運営を行えるように、中期的な財政収支に注視しながら健全な財政運営を行っていく必要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国民健康保険や介護保険では高齢化に伴い財政需要が増加傾向にある。医療費の適正化や介護予防対策を強化し、安定した財政運営に心がける。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本年度の実質公債比率は</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一部事務組合への公債費分が</a:t>
          </a:r>
          <a:r>
            <a:rPr kumimoji="1" lang="en-US" altLang="ja-JP" sz="1300">
              <a:latin typeface="ＭＳ Ｐゴシック" panose="020B0600070205080204" pitchFamily="50" charset="-128"/>
              <a:ea typeface="ＭＳ Ｐゴシック" panose="020B0600070205080204" pitchFamily="50" charset="-128"/>
            </a:rPr>
            <a:t>18,095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％増となった。これは、藤ヶ谷清掃センターの平成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年借入分の元金償還が始まったたためである。</a:t>
          </a:r>
        </a:p>
        <a:p>
          <a:r>
            <a:rPr kumimoji="1" lang="ja-JP" altLang="en-US" sz="1300">
              <a:latin typeface="ＭＳ Ｐゴシック" panose="020B0600070205080204" pitchFamily="50" charset="-128"/>
              <a:ea typeface="ＭＳ Ｐゴシック" panose="020B0600070205080204" pitchFamily="50" charset="-128"/>
            </a:rPr>
            <a:t>　今後も臨時財政対策債の発行や一部事務組合の施設更新費用の増などにより数値が悪化することが予想される。プライマリーバランス黒字を意識した予算編成を行う。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本年度の将来負担比率は</a:t>
          </a:r>
          <a:r>
            <a:rPr kumimoji="1" lang="en-US" altLang="ja-JP" sz="1300">
              <a:latin typeface="ＭＳ ゴシック" pitchFamily="49" charset="-128"/>
              <a:ea typeface="ＭＳ ゴシック" pitchFamily="49" charset="-128"/>
            </a:rPr>
            <a:t>70.5</a:t>
          </a:r>
          <a:r>
            <a:rPr kumimoji="1" lang="ja-JP" altLang="en-US" sz="1300">
              <a:latin typeface="ＭＳ ゴシック" pitchFamily="49" charset="-128"/>
              <a:ea typeface="ＭＳ ゴシック" pitchFamily="49" charset="-128"/>
            </a:rPr>
            <a:t>％と、前年度から</a:t>
          </a:r>
          <a:r>
            <a:rPr kumimoji="1" lang="en-US" altLang="ja-JP" sz="1300">
              <a:latin typeface="ＭＳ ゴシック" pitchFamily="49" charset="-128"/>
              <a:ea typeface="ＭＳ ゴシック" pitchFamily="49" charset="-128"/>
            </a:rPr>
            <a:t>10.5</a:t>
          </a:r>
          <a:r>
            <a:rPr kumimoji="1" lang="ja-JP" altLang="en-US" sz="1300">
              <a:latin typeface="ＭＳ ゴシック" pitchFamily="49" charset="-128"/>
              <a:ea typeface="ＭＳ ゴシック" pitchFamily="49" charset="-128"/>
            </a:rPr>
            <a:t>ポイント悪化しました。</a:t>
          </a:r>
        </a:p>
        <a:p>
          <a:r>
            <a:rPr kumimoji="1" lang="ja-JP" altLang="en-US" sz="1300">
              <a:latin typeface="ＭＳ ゴシック" pitchFamily="49" charset="-128"/>
              <a:ea typeface="ＭＳ ゴシック" pitchFamily="49" charset="-128"/>
            </a:rPr>
            <a:t>　臨時財政対策債の発行や認定子ども園</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箇所分の建替補助などにより、地方債の現在高が</a:t>
          </a:r>
          <a:r>
            <a:rPr kumimoji="1" lang="en-US" altLang="ja-JP" sz="1300">
              <a:latin typeface="ＭＳ ゴシック" pitchFamily="49" charset="-128"/>
              <a:ea typeface="ＭＳ ゴシック" pitchFamily="49" charset="-128"/>
            </a:rPr>
            <a:t>180,320</a:t>
          </a:r>
          <a:r>
            <a:rPr kumimoji="1" lang="ja-JP" altLang="en-US" sz="1300">
              <a:latin typeface="ＭＳ ゴシック" pitchFamily="49" charset="-128"/>
              <a:ea typeface="ＭＳ ゴシック" pitchFamily="49" charset="-128"/>
            </a:rPr>
            <a:t>千円、</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％の増となったことや、Ｈ</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年度の退職者数が例年より多く、退職手当組合への積立金が減少したことなどにより、退職手当負担見込額が</a:t>
          </a:r>
          <a:r>
            <a:rPr kumimoji="1" lang="en-US" altLang="ja-JP" sz="1300">
              <a:latin typeface="ＭＳ ゴシック" pitchFamily="49" charset="-128"/>
              <a:ea typeface="ＭＳ ゴシック" pitchFamily="49" charset="-128"/>
            </a:rPr>
            <a:t>336,453</a:t>
          </a:r>
          <a:r>
            <a:rPr kumimoji="1" lang="ja-JP" altLang="en-US" sz="1300">
              <a:latin typeface="ＭＳ ゴシック" pitchFamily="49" charset="-128"/>
              <a:ea typeface="ＭＳ ゴシック" pitchFamily="49" charset="-128"/>
            </a:rPr>
            <a:t>千円の増となりました。</a:t>
          </a:r>
        </a:p>
        <a:p>
          <a:r>
            <a:rPr kumimoji="1" lang="ja-JP" altLang="en-US" sz="1300">
              <a:latin typeface="ＭＳ ゴシック" pitchFamily="49" charset="-128"/>
              <a:ea typeface="ＭＳ ゴシック" pitchFamily="49" charset="-128"/>
            </a:rPr>
            <a:t>　さらに、財政調整基金や減債基金の減少などにより充当可能基金が</a:t>
          </a:r>
          <a:r>
            <a:rPr kumimoji="1" lang="en-US" altLang="ja-JP" sz="1300">
              <a:latin typeface="ＭＳ ゴシック" pitchFamily="49" charset="-128"/>
              <a:ea typeface="ＭＳ ゴシック" pitchFamily="49" charset="-128"/>
            </a:rPr>
            <a:t>48,527</a:t>
          </a:r>
          <a:r>
            <a:rPr kumimoji="1" lang="ja-JP" altLang="en-US" sz="1300">
              <a:latin typeface="ＭＳ ゴシック" pitchFamily="49" charset="-128"/>
              <a:ea typeface="ＭＳ ゴシック" pitchFamily="49" charset="-128"/>
            </a:rPr>
            <a:t>千円減少したことや、道路橋梁費や下水道費、財源対策債償還費などの基準財政需要額算入見込額が</a:t>
          </a:r>
          <a:r>
            <a:rPr kumimoji="1" lang="en-US" altLang="ja-JP" sz="1300">
              <a:latin typeface="ＭＳ ゴシック" pitchFamily="49" charset="-128"/>
              <a:ea typeface="ＭＳ ゴシック" pitchFamily="49" charset="-128"/>
            </a:rPr>
            <a:t>154,931</a:t>
          </a:r>
          <a:r>
            <a:rPr kumimoji="1" lang="ja-JP" altLang="en-US" sz="1300">
              <a:latin typeface="ＭＳ ゴシック" pitchFamily="49" charset="-128"/>
              <a:ea typeface="ＭＳ ゴシック" pitchFamily="49" charset="-128"/>
            </a:rPr>
            <a:t>千円減少したことにより、将来負担額から控除できる充当可能財源が減少しました。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百万円の減額となった。基金残高は県下最下位である。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財源不足による財政調整基金や減債基金の取崩が主な原因である。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基金残高の減少に歯止めをかけるような取り組みが必要である。本年度そのための行革プランの策定を行う予定であり、プランの着実な実行の必要がある。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百万円取崩し扶助費に充当しているほか、平成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年度に収入のあったふるさと寄附金の積立金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百万円を全額取崩し、まちづくり施策のための事業に充当している。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年度ふるさと寄附金増額により、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百万円減少した。これは、地域福祉基金の取崩しや平成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年に収入のあったふるさと寄附金を積み立てていたまちづくり基金を取り崩したためである。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今後、給食センターの建替事業が控えており、多額の経費が必要となるが、その財源として公共施設整備基金を取り崩す予定にしており、大幅な減少が見込まれている。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施設の老朽化により改修費用が増え続けており、ある程度の積立金を維持したい考えである。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百万基金残高が減少し、残高は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百万円となった。人件費や扶助費の増などにより慢性的な財源不足が生じている。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百万円以上を維持することを目標に財政運営を行ってきたが、平成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年度ついに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百万円を割った。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慢性的な財源不足が生じており財政構造に課題があることが浮き彫りになった。本年度事務事業評価を導入し、事業の徹底した見直しを行ったほか、行革プランの作成を行っているところであり、基金残高に目標数値を設定し、それを達成するための施策を講じ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百万円基金残高が減少し、残高は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百万円となった。近年の公共施設耐震化や学校施設の空調整備などで起債残高が増加傾向にあり、それに伴う公債費の負担が重くのしかかっている。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中期財政収支を作成する中で投資的経費の平準化や事業の緊急性などを考慮しながら、投資的経費の抑制に努める。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有形固定資産減価償却率は概ね類似団体と同じ水準であり、全国平均、大分県平均を下回ってはいるが、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％を超えているため、施設の更新について留意する必要がある。特に建物については、幼稚園、公民館等教育施設、公営住宅を中心に昭和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年代に整備された資産も多く、耐用年数を超えているものもあり、減価償却率は優に</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％を超えている。厳しい財政状況の中、平成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年度に策定した公共施設等総合管理計画に基づいて、時期・費用の平準化を図りながら、施設の維持管理及び更新を行っていかなかればならない。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80" name="楕円 79"/>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124024</xdr:rowOff>
    </xdr:from>
    <xdr:ext cx="405111" cy="259045"/>
    <xdr:sp macro="" textlink="">
      <xdr:nvSpPr>
        <xdr:cNvPr id="81" name="有形固定資産減価償却率該当値テキスト"/>
        <xdr:cNvSpPr txBox="1"/>
      </xdr:nvSpPr>
      <xdr:spPr>
        <a:xfrm>
          <a:off x="4813300" y="586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82" name="楕円 81"/>
        <xdr:cNvSpPr/>
      </xdr:nvSpPr>
      <xdr:spPr>
        <a:xfrm>
          <a:off x="4000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43452</xdr:rowOff>
    </xdr:to>
    <xdr:cxnSp macro="">
      <xdr:nvCxnSpPr>
        <xdr:cNvPr id="83" name="直線コネクタ 82"/>
        <xdr:cNvCxnSpPr/>
      </xdr:nvCxnSpPr>
      <xdr:spPr>
        <a:xfrm flipV="1">
          <a:off x="4051300" y="5939972"/>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4" name="楕円 83"/>
        <xdr:cNvSpPr/>
      </xdr:nvSpPr>
      <xdr:spPr>
        <a:xfrm>
          <a:off x="3238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272</xdr:rowOff>
    </xdr:from>
    <xdr:to>
      <xdr:col>19</xdr:col>
      <xdr:colOff>136525</xdr:colOff>
      <xdr:row>30</xdr:row>
      <xdr:rowOff>43452</xdr:rowOff>
    </xdr:to>
    <xdr:cxnSp macro="">
      <xdr:nvCxnSpPr>
        <xdr:cNvPr id="85" name="直線コネクタ 84"/>
        <xdr:cNvCxnSpPr/>
      </xdr:nvCxnSpPr>
      <xdr:spPr>
        <a:xfrm>
          <a:off x="3289300" y="59152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6"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110779</xdr:rowOff>
    </xdr:from>
    <xdr:ext cx="405111" cy="259045"/>
    <xdr:sp macro="" textlink="">
      <xdr:nvSpPr>
        <xdr:cNvPr id="88" name="n_1mainValue有形固定資産減価償却率"/>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89" name="n_2main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保育所等緊急整備事業の実施等により地方債残高が大幅に増加したことに加え、退職者数の増加による退職手当積立金の減少に伴い退職手当負担見込額が増加したことなどにより将来負担額が増加している。また、類似団体と比較して人件費、扶助費が高い水準にあり、業務活動収支の黒字分が過少となるため、債務償還可能年数も長くなっている。今後は行財政改革推進プランに基づき、町債発行額の抑制に努めるほか、職員採用計画の見直し、事務事業評価制度の推進等により、業務支出の削減を図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160232</xdr:rowOff>
    </xdr:from>
    <xdr:to>
      <xdr:col>76</xdr:col>
      <xdr:colOff>73025</xdr:colOff>
      <xdr:row>31</xdr:row>
      <xdr:rowOff>90382</xdr:rowOff>
    </xdr:to>
    <xdr:sp macro="" textlink="">
      <xdr:nvSpPr>
        <xdr:cNvPr id="130" name="楕円 129"/>
        <xdr:cNvSpPr/>
      </xdr:nvSpPr>
      <xdr:spPr>
        <a:xfrm>
          <a:off x="14744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11659</xdr:rowOff>
    </xdr:from>
    <xdr:ext cx="340478" cy="259045"/>
    <xdr:sp macro="" textlink="">
      <xdr:nvSpPr>
        <xdr:cNvPr id="131" name="債務償還可能年数該当値テキスト"/>
        <xdr:cNvSpPr txBox="1"/>
      </xdr:nvSpPr>
      <xdr:spPr>
        <a:xfrm>
          <a:off x="14846300" y="5926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130175</xdr:rowOff>
    </xdr:from>
    <xdr:to>
      <xdr:col>24</xdr:col>
      <xdr:colOff>114300</xdr:colOff>
      <xdr:row>40</xdr:row>
      <xdr:rowOff>60325</xdr:rowOff>
    </xdr:to>
    <xdr:sp macro="" textlink="">
      <xdr:nvSpPr>
        <xdr:cNvPr id="70" name="楕円 69"/>
        <xdr:cNvSpPr/>
      </xdr:nvSpPr>
      <xdr:spPr>
        <a:xfrm>
          <a:off x="45847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108602</xdr:rowOff>
    </xdr:from>
    <xdr:ext cx="405111" cy="259045"/>
    <xdr:sp macro="" textlink="">
      <xdr:nvSpPr>
        <xdr:cNvPr id="71" name="【道路】&#10;有形固定資産減価償却率該当値テキスト"/>
        <xdr:cNvSpPr txBox="1"/>
      </xdr:nvSpPr>
      <xdr:spPr>
        <a:xfrm>
          <a:off x="467360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160655</xdr:rowOff>
    </xdr:from>
    <xdr:to>
      <xdr:col>20</xdr:col>
      <xdr:colOff>38100</xdr:colOff>
      <xdr:row>40</xdr:row>
      <xdr:rowOff>90805</xdr:rowOff>
    </xdr:to>
    <xdr:sp macro="" textlink="">
      <xdr:nvSpPr>
        <xdr:cNvPr id="72" name="楕円 71"/>
        <xdr:cNvSpPr/>
      </xdr:nvSpPr>
      <xdr:spPr>
        <a:xfrm>
          <a:off x="3746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9525</xdr:rowOff>
    </xdr:from>
    <xdr:to>
      <xdr:col>24</xdr:col>
      <xdr:colOff>63500</xdr:colOff>
      <xdr:row>40</xdr:row>
      <xdr:rowOff>40005</xdr:rowOff>
    </xdr:to>
    <xdr:cxnSp macro="">
      <xdr:nvCxnSpPr>
        <xdr:cNvPr id="73" name="直線コネクタ 72"/>
        <xdr:cNvCxnSpPr/>
      </xdr:nvCxnSpPr>
      <xdr:spPr>
        <a:xfrm flipV="1">
          <a:off x="3797300" y="68675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21590</xdr:rowOff>
    </xdr:from>
    <xdr:to>
      <xdr:col>15</xdr:col>
      <xdr:colOff>101600</xdr:colOff>
      <xdr:row>40</xdr:row>
      <xdr:rowOff>123190</xdr:rowOff>
    </xdr:to>
    <xdr:sp macro="" textlink="">
      <xdr:nvSpPr>
        <xdr:cNvPr id="74" name="楕円 73"/>
        <xdr:cNvSpPr/>
      </xdr:nvSpPr>
      <xdr:spPr>
        <a:xfrm>
          <a:off x="2857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40005</xdr:rowOff>
    </xdr:from>
    <xdr:to>
      <xdr:col>19</xdr:col>
      <xdr:colOff>177800</xdr:colOff>
      <xdr:row>40</xdr:row>
      <xdr:rowOff>72390</xdr:rowOff>
    </xdr:to>
    <xdr:cxnSp macro="">
      <xdr:nvCxnSpPr>
        <xdr:cNvPr id="75" name="直線コネクタ 74"/>
        <xdr:cNvCxnSpPr/>
      </xdr:nvCxnSpPr>
      <xdr:spPr>
        <a:xfrm flipV="1">
          <a:off x="2908300" y="689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81932</xdr:rowOff>
    </xdr:from>
    <xdr:ext cx="405111" cy="259045"/>
    <xdr:sp macro="" textlink="">
      <xdr:nvSpPr>
        <xdr:cNvPr id="78" name="n_1mainValue【道路】&#10;有形固定資産減価償却率"/>
        <xdr:cNvSpPr txBox="1"/>
      </xdr:nvSpPr>
      <xdr:spPr>
        <a:xfrm>
          <a:off x="3582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114317</xdr:rowOff>
    </xdr:from>
    <xdr:ext cx="405111" cy="259045"/>
    <xdr:sp macro="" textlink="">
      <xdr:nvSpPr>
        <xdr:cNvPr id="79" name="n_2mainValue【道路】&#10;有形固定資産減価償却率"/>
        <xdr:cNvSpPr txBox="1"/>
      </xdr:nvSpPr>
      <xdr:spPr>
        <a:xfrm>
          <a:off x="2705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129596</xdr:rowOff>
    </xdr:from>
    <xdr:to>
      <xdr:col>55</xdr:col>
      <xdr:colOff>50800</xdr:colOff>
      <xdr:row>38</xdr:row>
      <xdr:rowOff>59746</xdr:rowOff>
    </xdr:to>
    <xdr:sp macro="" textlink="">
      <xdr:nvSpPr>
        <xdr:cNvPr id="115" name="楕円 114"/>
        <xdr:cNvSpPr/>
      </xdr:nvSpPr>
      <xdr:spPr>
        <a:xfrm>
          <a:off x="10426700" y="64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152473</xdr:rowOff>
    </xdr:from>
    <xdr:ext cx="534377" cy="259045"/>
    <xdr:sp macro="" textlink="">
      <xdr:nvSpPr>
        <xdr:cNvPr id="116" name="【道路】&#10;一人当たり延長該当値テキスト"/>
        <xdr:cNvSpPr txBox="1"/>
      </xdr:nvSpPr>
      <xdr:spPr>
        <a:xfrm>
          <a:off x="10515600" y="63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129184</xdr:rowOff>
    </xdr:from>
    <xdr:to>
      <xdr:col>50</xdr:col>
      <xdr:colOff>165100</xdr:colOff>
      <xdr:row>38</xdr:row>
      <xdr:rowOff>59334</xdr:rowOff>
    </xdr:to>
    <xdr:sp macro="" textlink="">
      <xdr:nvSpPr>
        <xdr:cNvPr id="117" name="楕円 116"/>
        <xdr:cNvSpPr/>
      </xdr:nvSpPr>
      <xdr:spPr>
        <a:xfrm>
          <a:off x="9588500" y="64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8534</xdr:rowOff>
    </xdr:from>
    <xdr:to>
      <xdr:col>55</xdr:col>
      <xdr:colOff>0</xdr:colOff>
      <xdr:row>38</xdr:row>
      <xdr:rowOff>8946</xdr:rowOff>
    </xdr:to>
    <xdr:cxnSp macro="">
      <xdr:nvCxnSpPr>
        <xdr:cNvPr id="118" name="直線コネクタ 117"/>
        <xdr:cNvCxnSpPr/>
      </xdr:nvCxnSpPr>
      <xdr:spPr>
        <a:xfrm>
          <a:off x="9639300" y="6523634"/>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128224</xdr:rowOff>
    </xdr:from>
    <xdr:to>
      <xdr:col>46</xdr:col>
      <xdr:colOff>38100</xdr:colOff>
      <xdr:row>38</xdr:row>
      <xdr:rowOff>58375</xdr:rowOff>
    </xdr:to>
    <xdr:sp macro="" textlink="">
      <xdr:nvSpPr>
        <xdr:cNvPr id="119" name="楕円 118"/>
        <xdr:cNvSpPr/>
      </xdr:nvSpPr>
      <xdr:spPr>
        <a:xfrm>
          <a:off x="8699500" y="6471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7574</xdr:rowOff>
    </xdr:from>
    <xdr:to>
      <xdr:col>50</xdr:col>
      <xdr:colOff>114300</xdr:colOff>
      <xdr:row>38</xdr:row>
      <xdr:rowOff>8534</xdr:rowOff>
    </xdr:to>
    <xdr:cxnSp macro="">
      <xdr:nvCxnSpPr>
        <xdr:cNvPr id="120" name="直線コネクタ 119"/>
        <xdr:cNvCxnSpPr/>
      </xdr:nvCxnSpPr>
      <xdr:spPr>
        <a:xfrm>
          <a:off x="8750300" y="6522674"/>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75861</xdr:rowOff>
    </xdr:from>
    <xdr:ext cx="534377" cy="259045"/>
    <xdr:sp macro="" textlink="">
      <xdr:nvSpPr>
        <xdr:cNvPr id="123" name="n_1mainValue【道路】&#10;一人当たり延長"/>
        <xdr:cNvSpPr txBox="1"/>
      </xdr:nvSpPr>
      <xdr:spPr>
        <a:xfrm>
          <a:off x="9359411" y="62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74901</xdr:rowOff>
    </xdr:from>
    <xdr:ext cx="534377" cy="259045"/>
    <xdr:sp macro="" textlink="">
      <xdr:nvSpPr>
        <xdr:cNvPr id="124" name="n_2mainValue【道路】&#10;一人当たり延長"/>
        <xdr:cNvSpPr txBox="1"/>
      </xdr:nvSpPr>
      <xdr:spPr>
        <a:xfrm>
          <a:off x="8483111" y="62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64" name="楕円 163"/>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107242</xdr:rowOff>
    </xdr:from>
    <xdr:ext cx="405111" cy="259045"/>
    <xdr:sp macro="" textlink="">
      <xdr:nvSpPr>
        <xdr:cNvPr id="165" name="【橋りょう・トンネル】&#10;有形固定資産減価償却率該当値テキスト"/>
        <xdr:cNvSpPr txBox="1"/>
      </xdr:nvSpPr>
      <xdr:spPr>
        <a:xfrm>
          <a:off x="4673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66" name="楕円 165"/>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31024</xdr:rowOff>
    </xdr:to>
    <xdr:cxnSp macro="">
      <xdr:nvCxnSpPr>
        <xdr:cNvPr id="167" name="直線コネクタ 166"/>
        <xdr:cNvCxnSpPr/>
      </xdr:nvCxnSpPr>
      <xdr:spPr>
        <a:xfrm flipV="1">
          <a:off x="3797300" y="102951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168" name="楕円 167"/>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40822</xdr:rowOff>
    </xdr:to>
    <xdr:cxnSp macro="">
      <xdr:nvCxnSpPr>
        <xdr:cNvPr id="169" name="直線コネクタ 168"/>
        <xdr:cNvCxnSpPr/>
      </xdr:nvCxnSpPr>
      <xdr:spPr>
        <a:xfrm flipV="1">
          <a:off x="2908300" y="103180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7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72951</xdr:rowOff>
    </xdr:from>
    <xdr:ext cx="405111" cy="259045"/>
    <xdr:sp macro="" textlink="">
      <xdr:nvSpPr>
        <xdr:cNvPr id="172" name="n_1mainValue【橋りょう・トンネル】&#10;有形固定資産減価償却率"/>
        <xdr:cNvSpPr txBox="1"/>
      </xdr:nvSpPr>
      <xdr:spPr>
        <a:xfrm>
          <a:off x="3582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82749</xdr:rowOff>
    </xdr:from>
    <xdr:ext cx="405111" cy="259045"/>
    <xdr:sp macro="" textlink="">
      <xdr:nvSpPr>
        <xdr:cNvPr id="173" name="n_2mainValue【橋りょう・トンネル】&#10;有形固定資産減価償却率"/>
        <xdr:cNvSpPr txBox="1"/>
      </xdr:nvSpPr>
      <xdr:spPr>
        <a:xfrm>
          <a:off x="27057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117968</xdr:rowOff>
    </xdr:from>
    <xdr:to>
      <xdr:col>55</xdr:col>
      <xdr:colOff>50800</xdr:colOff>
      <xdr:row>64</xdr:row>
      <xdr:rowOff>48118</xdr:rowOff>
    </xdr:to>
    <xdr:sp macro="" textlink="">
      <xdr:nvSpPr>
        <xdr:cNvPr id="211" name="楕円 210"/>
        <xdr:cNvSpPr/>
      </xdr:nvSpPr>
      <xdr:spPr>
        <a:xfrm>
          <a:off x="10426700" y="109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32895</xdr:rowOff>
    </xdr:from>
    <xdr:ext cx="534377" cy="259045"/>
    <xdr:sp macro="" textlink="">
      <xdr:nvSpPr>
        <xdr:cNvPr id="212" name="【橋りょう・トンネル】&#10;一人当たり有形固定資産（償却資産）額該当値テキスト"/>
        <xdr:cNvSpPr txBox="1"/>
      </xdr:nvSpPr>
      <xdr:spPr>
        <a:xfrm>
          <a:off x="10515600" y="10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118428</xdr:rowOff>
    </xdr:from>
    <xdr:to>
      <xdr:col>50</xdr:col>
      <xdr:colOff>165100</xdr:colOff>
      <xdr:row>64</xdr:row>
      <xdr:rowOff>48578</xdr:rowOff>
    </xdr:to>
    <xdr:sp macro="" textlink="">
      <xdr:nvSpPr>
        <xdr:cNvPr id="213" name="楕円 212"/>
        <xdr:cNvSpPr/>
      </xdr:nvSpPr>
      <xdr:spPr>
        <a:xfrm>
          <a:off x="9588500" y="109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168768</xdr:rowOff>
    </xdr:from>
    <xdr:to>
      <xdr:col>55</xdr:col>
      <xdr:colOff>0</xdr:colOff>
      <xdr:row>63</xdr:row>
      <xdr:rowOff>169228</xdr:rowOff>
    </xdr:to>
    <xdr:cxnSp macro="">
      <xdr:nvCxnSpPr>
        <xdr:cNvPr id="214" name="直線コネクタ 213"/>
        <xdr:cNvCxnSpPr/>
      </xdr:nvCxnSpPr>
      <xdr:spPr>
        <a:xfrm flipV="1">
          <a:off x="9639300" y="10970118"/>
          <a:ext cx="8382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120107</xdr:rowOff>
    </xdr:from>
    <xdr:to>
      <xdr:col>46</xdr:col>
      <xdr:colOff>38100</xdr:colOff>
      <xdr:row>64</xdr:row>
      <xdr:rowOff>50257</xdr:rowOff>
    </xdr:to>
    <xdr:sp macro="" textlink="">
      <xdr:nvSpPr>
        <xdr:cNvPr id="215" name="楕円 214"/>
        <xdr:cNvSpPr/>
      </xdr:nvSpPr>
      <xdr:spPr>
        <a:xfrm>
          <a:off x="8699500" y="109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169228</xdr:rowOff>
    </xdr:from>
    <xdr:to>
      <xdr:col>50</xdr:col>
      <xdr:colOff>114300</xdr:colOff>
      <xdr:row>63</xdr:row>
      <xdr:rowOff>170907</xdr:rowOff>
    </xdr:to>
    <xdr:cxnSp macro="">
      <xdr:nvCxnSpPr>
        <xdr:cNvPr id="216" name="直線コネクタ 215"/>
        <xdr:cNvCxnSpPr/>
      </xdr:nvCxnSpPr>
      <xdr:spPr>
        <a:xfrm flipV="1">
          <a:off x="8750300" y="10970578"/>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39705</xdr:rowOff>
    </xdr:from>
    <xdr:ext cx="534377" cy="259045"/>
    <xdr:sp macro="" textlink="">
      <xdr:nvSpPr>
        <xdr:cNvPr id="219" name="n_1mainValue【橋りょう・トンネル】&#10;一人当たり有形固定資産（償却資産）額"/>
        <xdr:cNvSpPr txBox="1"/>
      </xdr:nvSpPr>
      <xdr:spPr>
        <a:xfrm>
          <a:off x="9359411" y="110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41384</xdr:rowOff>
    </xdr:from>
    <xdr:ext cx="534377" cy="259045"/>
    <xdr:sp macro="" textlink="">
      <xdr:nvSpPr>
        <xdr:cNvPr id="220" name="n_2mainValue【橋りょう・トンネル】&#10;一人当たり有形固定資産（償却資産）額"/>
        <xdr:cNvSpPr txBox="1"/>
      </xdr:nvSpPr>
      <xdr:spPr>
        <a:xfrm>
          <a:off x="8483111" y="110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109220</xdr:rowOff>
    </xdr:from>
    <xdr:to>
      <xdr:col>24</xdr:col>
      <xdr:colOff>114300</xdr:colOff>
      <xdr:row>80</xdr:row>
      <xdr:rowOff>39370</xdr:rowOff>
    </xdr:to>
    <xdr:sp macro="" textlink="">
      <xdr:nvSpPr>
        <xdr:cNvPr id="259" name="楕円 258"/>
        <xdr:cNvSpPr/>
      </xdr:nvSpPr>
      <xdr:spPr>
        <a:xfrm>
          <a:off x="4584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132097</xdr:rowOff>
    </xdr:from>
    <xdr:ext cx="405111" cy="259045"/>
    <xdr:sp macro="" textlink="">
      <xdr:nvSpPr>
        <xdr:cNvPr id="260" name="【公営住宅】&#10;有形固定資産減価償却率該当値テキスト"/>
        <xdr:cNvSpPr txBox="1"/>
      </xdr:nvSpPr>
      <xdr:spPr>
        <a:xfrm>
          <a:off x="4673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61" name="楕円 260"/>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160020</xdr:rowOff>
    </xdr:from>
    <xdr:to>
      <xdr:col>24</xdr:col>
      <xdr:colOff>63500</xdr:colOff>
      <xdr:row>80</xdr:row>
      <xdr:rowOff>11430</xdr:rowOff>
    </xdr:to>
    <xdr:cxnSp macro="">
      <xdr:nvCxnSpPr>
        <xdr:cNvPr id="262" name="直線コネクタ 261"/>
        <xdr:cNvCxnSpPr/>
      </xdr:nvCxnSpPr>
      <xdr:spPr>
        <a:xfrm flipV="1">
          <a:off x="3797300" y="13704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154939</xdr:rowOff>
    </xdr:from>
    <xdr:to>
      <xdr:col>15</xdr:col>
      <xdr:colOff>101600</xdr:colOff>
      <xdr:row>80</xdr:row>
      <xdr:rowOff>85089</xdr:rowOff>
    </xdr:to>
    <xdr:sp macro="" textlink="">
      <xdr:nvSpPr>
        <xdr:cNvPr id="263" name="楕円 262"/>
        <xdr:cNvSpPr/>
      </xdr:nvSpPr>
      <xdr:spPr>
        <a:xfrm>
          <a:off x="2857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xdr:rowOff>
    </xdr:from>
    <xdr:to>
      <xdr:col>19</xdr:col>
      <xdr:colOff>177800</xdr:colOff>
      <xdr:row>80</xdr:row>
      <xdr:rowOff>34289</xdr:rowOff>
    </xdr:to>
    <xdr:cxnSp macro="">
      <xdr:nvCxnSpPr>
        <xdr:cNvPr id="264" name="直線コネクタ 263"/>
        <xdr:cNvCxnSpPr/>
      </xdr:nvCxnSpPr>
      <xdr:spPr>
        <a:xfrm flipV="1">
          <a:off x="2908300" y="13727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267" name="n_1mainValue【公営住宅】&#10;有形固定資産減価償却率"/>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268" name="n_2mainValue【公営住宅】&#10;有形固定資産減価償却率"/>
        <xdr:cNvSpPr txBox="1"/>
      </xdr:nvSpPr>
      <xdr:spPr>
        <a:xfrm>
          <a:off x="2705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38571</xdr:rowOff>
    </xdr:from>
    <xdr:to>
      <xdr:col>55</xdr:col>
      <xdr:colOff>50800</xdr:colOff>
      <xdr:row>85</xdr:row>
      <xdr:rowOff>140171</xdr:rowOff>
    </xdr:to>
    <xdr:sp macro="" textlink="">
      <xdr:nvSpPr>
        <xdr:cNvPr id="308" name="楕円 307"/>
        <xdr:cNvSpPr/>
      </xdr:nvSpPr>
      <xdr:spPr>
        <a:xfrm>
          <a:off x="104267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61448</xdr:rowOff>
    </xdr:from>
    <xdr:ext cx="469744" cy="259045"/>
    <xdr:sp macro="" textlink="">
      <xdr:nvSpPr>
        <xdr:cNvPr id="309" name="【公営住宅】&#10;一人当たり面積該当値テキスト"/>
        <xdr:cNvSpPr txBox="1"/>
      </xdr:nvSpPr>
      <xdr:spPr>
        <a:xfrm>
          <a:off x="10515600" y="1446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10" name="楕円 309"/>
        <xdr:cNvSpPr/>
      </xdr:nvSpPr>
      <xdr:spPr>
        <a:xfrm>
          <a:off x="958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88719</xdr:rowOff>
    </xdr:from>
    <xdr:to>
      <xdr:col>55</xdr:col>
      <xdr:colOff>0</xdr:colOff>
      <xdr:row>85</xdr:row>
      <xdr:rowOff>89371</xdr:rowOff>
    </xdr:to>
    <xdr:cxnSp macro="">
      <xdr:nvCxnSpPr>
        <xdr:cNvPr id="311" name="直線コネクタ 310"/>
        <xdr:cNvCxnSpPr/>
      </xdr:nvCxnSpPr>
      <xdr:spPr>
        <a:xfrm>
          <a:off x="9639300" y="14661969"/>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38246</xdr:rowOff>
    </xdr:from>
    <xdr:to>
      <xdr:col>46</xdr:col>
      <xdr:colOff>38100</xdr:colOff>
      <xdr:row>85</xdr:row>
      <xdr:rowOff>139846</xdr:rowOff>
    </xdr:to>
    <xdr:sp macro="" textlink="">
      <xdr:nvSpPr>
        <xdr:cNvPr id="312" name="楕円 311"/>
        <xdr:cNvSpPr/>
      </xdr:nvSpPr>
      <xdr:spPr>
        <a:xfrm>
          <a:off x="8699500" y="146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88719</xdr:rowOff>
    </xdr:from>
    <xdr:to>
      <xdr:col>50</xdr:col>
      <xdr:colOff>114300</xdr:colOff>
      <xdr:row>85</xdr:row>
      <xdr:rowOff>89046</xdr:rowOff>
    </xdr:to>
    <xdr:cxnSp macro="">
      <xdr:nvCxnSpPr>
        <xdr:cNvPr id="313" name="直線コネクタ 312"/>
        <xdr:cNvCxnSpPr/>
      </xdr:nvCxnSpPr>
      <xdr:spPr>
        <a:xfrm flipV="1">
          <a:off x="8750300" y="1466196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156046</xdr:rowOff>
    </xdr:from>
    <xdr:ext cx="469744" cy="259045"/>
    <xdr:sp macro="" textlink="">
      <xdr:nvSpPr>
        <xdr:cNvPr id="316" name="n_1mainValue【公営住宅】&#10;一人当たり面積"/>
        <xdr:cNvSpPr txBox="1"/>
      </xdr:nvSpPr>
      <xdr:spPr>
        <a:xfrm>
          <a:off x="9391727" y="1438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156373</xdr:rowOff>
    </xdr:from>
    <xdr:ext cx="469744" cy="259045"/>
    <xdr:sp macro="" textlink="">
      <xdr:nvSpPr>
        <xdr:cNvPr id="317" name="n_2mainValue【公営住宅】&#10;一人当たり面積"/>
        <xdr:cNvSpPr txBox="1"/>
      </xdr:nvSpPr>
      <xdr:spPr>
        <a:xfrm>
          <a:off x="8515427" y="1438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40096</xdr:rowOff>
    </xdr:from>
    <xdr:to>
      <xdr:col>85</xdr:col>
      <xdr:colOff>177800</xdr:colOff>
      <xdr:row>34</xdr:row>
      <xdr:rowOff>141696</xdr:rowOff>
    </xdr:to>
    <xdr:sp macro="" textlink="">
      <xdr:nvSpPr>
        <xdr:cNvPr id="373" name="楕円 372"/>
        <xdr:cNvSpPr/>
      </xdr:nvSpPr>
      <xdr:spPr>
        <a:xfrm>
          <a:off x="162687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62973</xdr:rowOff>
    </xdr:from>
    <xdr:ext cx="405111" cy="259045"/>
    <xdr:sp macro="" textlink="">
      <xdr:nvSpPr>
        <xdr:cNvPr id="374" name="【認定こども園・幼稚園・保育所】&#10;有形固定資産減価償却率該当値テキスト"/>
        <xdr:cNvSpPr txBox="1"/>
      </xdr:nvSpPr>
      <xdr:spPr>
        <a:xfrm>
          <a:off x="16357600" y="572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76019</xdr:rowOff>
    </xdr:from>
    <xdr:to>
      <xdr:col>81</xdr:col>
      <xdr:colOff>101600</xdr:colOff>
      <xdr:row>35</xdr:row>
      <xdr:rowOff>6169</xdr:rowOff>
    </xdr:to>
    <xdr:sp macro="" textlink="">
      <xdr:nvSpPr>
        <xdr:cNvPr id="375" name="楕円 374"/>
        <xdr:cNvSpPr/>
      </xdr:nvSpPr>
      <xdr:spPr>
        <a:xfrm>
          <a:off x="15430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90896</xdr:rowOff>
    </xdr:from>
    <xdr:to>
      <xdr:col>85</xdr:col>
      <xdr:colOff>127000</xdr:colOff>
      <xdr:row>34</xdr:row>
      <xdr:rowOff>126819</xdr:rowOff>
    </xdr:to>
    <xdr:cxnSp macro="">
      <xdr:nvCxnSpPr>
        <xdr:cNvPr id="376" name="直線コネクタ 375"/>
        <xdr:cNvCxnSpPr/>
      </xdr:nvCxnSpPr>
      <xdr:spPr>
        <a:xfrm flipV="1">
          <a:off x="15481300" y="592019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111942</xdr:rowOff>
    </xdr:from>
    <xdr:to>
      <xdr:col>76</xdr:col>
      <xdr:colOff>165100</xdr:colOff>
      <xdr:row>35</xdr:row>
      <xdr:rowOff>42092</xdr:rowOff>
    </xdr:to>
    <xdr:sp macro="" textlink="">
      <xdr:nvSpPr>
        <xdr:cNvPr id="377" name="楕円 376"/>
        <xdr:cNvSpPr/>
      </xdr:nvSpPr>
      <xdr:spPr>
        <a:xfrm>
          <a:off x="14541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126819</xdr:rowOff>
    </xdr:from>
    <xdr:to>
      <xdr:col>81</xdr:col>
      <xdr:colOff>50800</xdr:colOff>
      <xdr:row>34</xdr:row>
      <xdr:rowOff>162742</xdr:rowOff>
    </xdr:to>
    <xdr:cxnSp macro="">
      <xdr:nvCxnSpPr>
        <xdr:cNvPr id="378" name="直線コネクタ 377"/>
        <xdr:cNvCxnSpPr/>
      </xdr:nvCxnSpPr>
      <xdr:spPr>
        <a:xfrm flipV="1">
          <a:off x="14592300" y="59561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22696</xdr:rowOff>
    </xdr:from>
    <xdr:ext cx="405111" cy="259045"/>
    <xdr:sp macro="" textlink="">
      <xdr:nvSpPr>
        <xdr:cNvPr id="381" name="n_1mainValue【認定こども園・幼稚園・保育所】&#10;有形固定資産減価償却率"/>
        <xdr:cNvSpPr txBox="1"/>
      </xdr:nvSpPr>
      <xdr:spPr>
        <a:xfrm>
          <a:off x="152660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58619</xdr:rowOff>
    </xdr:from>
    <xdr:ext cx="405111" cy="259045"/>
    <xdr:sp macro="" textlink="">
      <xdr:nvSpPr>
        <xdr:cNvPr id="382" name="n_2mainValue【認定こども園・幼稚園・保育所】&#10;有形固定資産減価償却率"/>
        <xdr:cNvSpPr txBox="1"/>
      </xdr:nvSpPr>
      <xdr:spPr>
        <a:xfrm>
          <a:off x="143897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420" name="楕円 419"/>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421" name="【認定こども園・幼稚園・保育所】&#10;一人当たり面積該当値テキスト"/>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22" name="楕円 421"/>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72390</xdr:rowOff>
    </xdr:to>
    <xdr:cxnSp macro="">
      <xdr:nvCxnSpPr>
        <xdr:cNvPr id="423" name="直線コネクタ 422"/>
        <xdr:cNvCxnSpPr/>
      </xdr:nvCxnSpPr>
      <xdr:spPr>
        <a:xfrm>
          <a:off x="21323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424" name="楕円 423"/>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72390</xdr:rowOff>
    </xdr:to>
    <xdr:cxnSp macro="">
      <xdr:nvCxnSpPr>
        <xdr:cNvPr id="425" name="直線コネクタ 424"/>
        <xdr:cNvCxnSpPr/>
      </xdr:nvCxnSpPr>
      <xdr:spPr>
        <a:xfrm>
          <a:off x="20434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428" name="n_1mainValue【認定こども園・幼稚園・保育所】&#10;一人当たり面積"/>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429" name="n_2mainValue【認定こども園・幼稚園・保育所】&#10;一人当たり面積"/>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68" name="楕円 467"/>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469" name="【学校施設】&#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470" name="楕円 469"/>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163830</xdr:rowOff>
    </xdr:to>
    <xdr:cxnSp macro="">
      <xdr:nvCxnSpPr>
        <xdr:cNvPr id="471" name="直線コネクタ 470"/>
        <xdr:cNvCxnSpPr/>
      </xdr:nvCxnSpPr>
      <xdr:spPr>
        <a:xfrm flipV="1">
          <a:off x="15481300" y="10149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156845</xdr:rowOff>
    </xdr:from>
    <xdr:to>
      <xdr:col>76</xdr:col>
      <xdr:colOff>165100</xdr:colOff>
      <xdr:row>59</xdr:row>
      <xdr:rowOff>86995</xdr:rowOff>
    </xdr:to>
    <xdr:sp macro="" textlink="">
      <xdr:nvSpPr>
        <xdr:cNvPr id="472" name="楕円 471"/>
        <xdr:cNvSpPr/>
      </xdr:nvSpPr>
      <xdr:spPr>
        <a:xfrm>
          <a:off x="14541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59</xdr:row>
      <xdr:rowOff>163830</xdr:rowOff>
    </xdr:to>
    <xdr:cxnSp macro="">
      <xdr:nvCxnSpPr>
        <xdr:cNvPr id="473" name="直線コネクタ 472"/>
        <xdr:cNvCxnSpPr/>
      </xdr:nvCxnSpPr>
      <xdr:spPr>
        <a:xfrm>
          <a:off x="14592300" y="101517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34307</xdr:rowOff>
    </xdr:from>
    <xdr:ext cx="405111" cy="259045"/>
    <xdr:sp macro="" textlink="">
      <xdr:nvSpPr>
        <xdr:cNvPr id="476" name="n_1mainValue【学校施設】&#10;有形固定資産減価償却率"/>
        <xdr:cNvSpPr txBox="1"/>
      </xdr:nvSpPr>
      <xdr:spPr>
        <a:xfrm>
          <a:off x="15266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477" name="n_2mainValue【学校施設】&#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105105</xdr:rowOff>
    </xdr:from>
    <xdr:to>
      <xdr:col>116</xdr:col>
      <xdr:colOff>114300</xdr:colOff>
      <xdr:row>62</xdr:row>
      <xdr:rowOff>35255</xdr:rowOff>
    </xdr:to>
    <xdr:sp macro="" textlink="">
      <xdr:nvSpPr>
        <xdr:cNvPr id="514" name="楕円 513"/>
        <xdr:cNvSpPr/>
      </xdr:nvSpPr>
      <xdr:spPr>
        <a:xfrm>
          <a:off x="22110700" y="105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83532</xdr:rowOff>
    </xdr:from>
    <xdr:ext cx="469744" cy="259045"/>
    <xdr:sp macro="" textlink="">
      <xdr:nvSpPr>
        <xdr:cNvPr id="515" name="【学校施設】&#10;一人当たり面積該当値テキスト"/>
        <xdr:cNvSpPr txBox="1"/>
      </xdr:nvSpPr>
      <xdr:spPr>
        <a:xfrm>
          <a:off x="22199600" y="105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126594</xdr:rowOff>
    </xdr:from>
    <xdr:to>
      <xdr:col>112</xdr:col>
      <xdr:colOff>38100</xdr:colOff>
      <xdr:row>61</xdr:row>
      <xdr:rowOff>56744</xdr:rowOff>
    </xdr:to>
    <xdr:sp macro="" textlink="">
      <xdr:nvSpPr>
        <xdr:cNvPr id="516" name="楕円 515"/>
        <xdr:cNvSpPr/>
      </xdr:nvSpPr>
      <xdr:spPr>
        <a:xfrm>
          <a:off x="21272500" y="104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5944</xdr:rowOff>
    </xdr:from>
    <xdr:to>
      <xdr:col>116</xdr:col>
      <xdr:colOff>63500</xdr:colOff>
      <xdr:row>61</xdr:row>
      <xdr:rowOff>155905</xdr:rowOff>
    </xdr:to>
    <xdr:cxnSp macro="">
      <xdr:nvCxnSpPr>
        <xdr:cNvPr id="517" name="直線コネクタ 516"/>
        <xdr:cNvCxnSpPr/>
      </xdr:nvCxnSpPr>
      <xdr:spPr>
        <a:xfrm>
          <a:off x="21323300" y="10464394"/>
          <a:ext cx="8382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518" name="楕円 517"/>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5944</xdr:rowOff>
    </xdr:from>
    <xdr:to>
      <xdr:col>111</xdr:col>
      <xdr:colOff>177800</xdr:colOff>
      <xdr:row>61</xdr:row>
      <xdr:rowOff>34290</xdr:rowOff>
    </xdr:to>
    <xdr:cxnSp macro="">
      <xdr:nvCxnSpPr>
        <xdr:cNvPr id="519" name="直線コネクタ 518"/>
        <xdr:cNvCxnSpPr/>
      </xdr:nvCxnSpPr>
      <xdr:spPr>
        <a:xfrm flipV="1">
          <a:off x="20434300" y="1046439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73271</xdr:rowOff>
    </xdr:from>
    <xdr:ext cx="469744" cy="259045"/>
    <xdr:sp macro="" textlink="">
      <xdr:nvSpPr>
        <xdr:cNvPr id="522" name="n_1mainValue【学校施設】&#10;一人当たり面積"/>
        <xdr:cNvSpPr txBox="1"/>
      </xdr:nvSpPr>
      <xdr:spPr>
        <a:xfrm>
          <a:off x="21075727" y="101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523" name="n_2mainValue【学校施設】&#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54"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563" name="楕円 562"/>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564" name="【児童館】&#10;有形固定資産減価償却率該当値テキスト"/>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565" name="楕円 564"/>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160564</xdr:rowOff>
    </xdr:to>
    <xdr:cxnSp macro="">
      <xdr:nvCxnSpPr>
        <xdr:cNvPr id="566" name="直線コネクタ 565"/>
        <xdr:cNvCxnSpPr/>
      </xdr:nvCxnSpPr>
      <xdr:spPr>
        <a:xfrm flipV="1">
          <a:off x="15481300" y="1435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567" name="楕円 566"/>
        <xdr:cNvSpPr/>
      </xdr:nvSpPr>
      <xdr:spPr>
        <a:xfrm>
          <a:off x="1454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160564</xdr:rowOff>
    </xdr:from>
    <xdr:to>
      <xdr:col>81</xdr:col>
      <xdr:colOff>50800</xdr:colOff>
      <xdr:row>84</xdr:row>
      <xdr:rowOff>21771</xdr:rowOff>
    </xdr:to>
    <xdr:cxnSp macro="">
      <xdr:nvCxnSpPr>
        <xdr:cNvPr id="568" name="直線コネクタ 567"/>
        <xdr:cNvCxnSpPr/>
      </xdr:nvCxnSpPr>
      <xdr:spPr>
        <a:xfrm flipV="1">
          <a:off x="14592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69"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70"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571" name="n_1mainValue【児童館】&#10;有形固定資産減価償却率"/>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572" name="n_2mainValue【児童館】&#10;有形固定資産減価償却率"/>
        <xdr:cNvSpPr txBox="1"/>
      </xdr:nvSpPr>
      <xdr:spPr>
        <a:xfrm>
          <a:off x="14389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0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610" name="楕円 609"/>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611" name="【児童館】&#10;一人当たり面積該当値テキスト"/>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612" name="楕円 611"/>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613" name="直線コネクタ 612"/>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614" name="楕円 613"/>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615" name="直線コネクタ 614"/>
        <xdr:cNvCxnSpPr/>
      </xdr:nvCxnSpPr>
      <xdr:spPr>
        <a:xfrm>
          <a:off x="20434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16"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17"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618" name="n_1mainValue【児童館】&#10;一人当たり面積"/>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619" name="n_2mainValue【児童館】&#10;一人当たり面積"/>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47"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56" name="楕円 655"/>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57" name="【公民館】&#10;有形固定資産減価償却率該当値テキスト"/>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xdr:rowOff>
    </xdr:from>
    <xdr:to>
      <xdr:col>81</xdr:col>
      <xdr:colOff>101600</xdr:colOff>
      <xdr:row>103</xdr:row>
      <xdr:rowOff>106426</xdr:rowOff>
    </xdr:to>
    <xdr:sp macro="" textlink="">
      <xdr:nvSpPr>
        <xdr:cNvPr id="658" name="楕円 657"/>
        <xdr:cNvSpPr/>
      </xdr:nvSpPr>
      <xdr:spPr>
        <a:xfrm>
          <a:off x="15430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55626</xdr:rowOff>
    </xdr:from>
    <xdr:to>
      <xdr:col>85</xdr:col>
      <xdr:colOff>127000</xdr:colOff>
      <xdr:row>103</xdr:row>
      <xdr:rowOff>121920</xdr:rowOff>
    </xdr:to>
    <xdr:cxnSp macro="">
      <xdr:nvCxnSpPr>
        <xdr:cNvPr id="659" name="直線コネクタ 658"/>
        <xdr:cNvCxnSpPr/>
      </xdr:nvCxnSpPr>
      <xdr:spPr>
        <a:xfrm>
          <a:off x="15481300" y="1771497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32258</xdr:rowOff>
    </xdr:from>
    <xdr:to>
      <xdr:col>76</xdr:col>
      <xdr:colOff>165100</xdr:colOff>
      <xdr:row>103</xdr:row>
      <xdr:rowOff>133858</xdr:rowOff>
    </xdr:to>
    <xdr:sp macro="" textlink="">
      <xdr:nvSpPr>
        <xdr:cNvPr id="660" name="楕円 659"/>
        <xdr:cNvSpPr/>
      </xdr:nvSpPr>
      <xdr:spPr>
        <a:xfrm>
          <a:off x="14541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83058</xdr:rowOff>
    </xdr:to>
    <xdr:cxnSp macro="">
      <xdr:nvCxnSpPr>
        <xdr:cNvPr id="661" name="直線コネクタ 660"/>
        <xdr:cNvCxnSpPr/>
      </xdr:nvCxnSpPr>
      <xdr:spPr>
        <a:xfrm flipV="1">
          <a:off x="14592300" y="177149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62"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3"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122953</xdr:rowOff>
    </xdr:from>
    <xdr:ext cx="405111" cy="259045"/>
    <xdr:sp macro="" textlink="">
      <xdr:nvSpPr>
        <xdr:cNvPr id="664" name="n_1mainValue【公民館】&#10;有形固定資産減価償却率"/>
        <xdr:cNvSpPr txBox="1"/>
      </xdr:nvSpPr>
      <xdr:spPr>
        <a:xfrm>
          <a:off x="152660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150385</xdr:rowOff>
    </xdr:from>
    <xdr:ext cx="405111" cy="259045"/>
    <xdr:sp macro="" textlink="">
      <xdr:nvSpPr>
        <xdr:cNvPr id="665" name="n_2mainValue【公民館】&#10;有形固定資産減価償却率"/>
        <xdr:cNvSpPr txBox="1"/>
      </xdr:nvSpPr>
      <xdr:spPr>
        <a:xfrm>
          <a:off x="14389744"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57404</xdr:rowOff>
    </xdr:from>
    <xdr:to>
      <xdr:col>116</xdr:col>
      <xdr:colOff>114300</xdr:colOff>
      <xdr:row>105</xdr:row>
      <xdr:rowOff>159004</xdr:rowOff>
    </xdr:to>
    <xdr:sp macro="" textlink="">
      <xdr:nvSpPr>
        <xdr:cNvPr id="701" name="楕円 700"/>
        <xdr:cNvSpPr/>
      </xdr:nvSpPr>
      <xdr:spPr>
        <a:xfrm>
          <a:off x="22110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80281</xdr:rowOff>
    </xdr:from>
    <xdr:ext cx="469744" cy="259045"/>
    <xdr:sp macro="" textlink="">
      <xdr:nvSpPr>
        <xdr:cNvPr id="702" name="【公民館】&#10;一人当たり面積該当値テキスト"/>
        <xdr:cNvSpPr txBox="1"/>
      </xdr:nvSpPr>
      <xdr:spPr>
        <a:xfrm>
          <a:off x="22199600"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55118</xdr:rowOff>
    </xdr:from>
    <xdr:to>
      <xdr:col>112</xdr:col>
      <xdr:colOff>38100</xdr:colOff>
      <xdr:row>105</xdr:row>
      <xdr:rowOff>156718</xdr:rowOff>
    </xdr:to>
    <xdr:sp macro="" textlink="">
      <xdr:nvSpPr>
        <xdr:cNvPr id="703" name="楕円 702"/>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105918</xdr:rowOff>
    </xdr:from>
    <xdr:to>
      <xdr:col>116</xdr:col>
      <xdr:colOff>63500</xdr:colOff>
      <xdr:row>105</xdr:row>
      <xdr:rowOff>108204</xdr:rowOff>
    </xdr:to>
    <xdr:cxnSp macro="">
      <xdr:nvCxnSpPr>
        <xdr:cNvPr id="704" name="直線コネクタ 703"/>
        <xdr:cNvCxnSpPr/>
      </xdr:nvCxnSpPr>
      <xdr:spPr>
        <a:xfrm>
          <a:off x="21323300" y="181081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05" name="楕円 704"/>
        <xdr:cNvSpPr/>
      </xdr:nvSpPr>
      <xdr:spPr>
        <a:xfrm>
          <a:off x="20383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105918</xdr:rowOff>
    </xdr:from>
    <xdr:to>
      <xdr:col>111</xdr:col>
      <xdr:colOff>177800</xdr:colOff>
      <xdr:row>105</xdr:row>
      <xdr:rowOff>105918</xdr:rowOff>
    </xdr:to>
    <xdr:cxnSp macro="">
      <xdr:nvCxnSpPr>
        <xdr:cNvPr id="706" name="直線コネクタ 705"/>
        <xdr:cNvCxnSpPr/>
      </xdr:nvCxnSpPr>
      <xdr:spPr>
        <a:xfrm>
          <a:off x="20434300" y="1810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1795</xdr:rowOff>
    </xdr:from>
    <xdr:ext cx="469744" cy="259045"/>
    <xdr:sp macro="" textlink="">
      <xdr:nvSpPr>
        <xdr:cNvPr id="709" name="n_1main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710" name="n_2mainValue【公民館】&#10;一人当たり面積"/>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順に、「福祉施設」、「体育館・プール」、「認定こども園・幼稚園・保育所」、「公営住宅」、「公民館」、「学校施設」、「庁舎」、「消防施設」である。「福祉施設」について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年度に建設した老人憩の家のみが対象施設となっており、有形固定資産減価償却率は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に達している。体育館・プールについては、昭和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年度に建設した中央公民館体育館の老朽化が要因となっている。「認定こども園・幼稚園・保育所」については、町立幼稚園のすべてが有形固定資産減価償却率</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％を超えている。特に藤原幼稚園は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％、日出幼稚園は</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％となっており、著しく老朽化が進んでいることから、令和元年度中に策定する個別施設計画に基づき老朽化対策に取り組んでいく必要がある。「公営住宅」については、町内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つある公営住宅のうち、青津山住宅は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％、辻間住宅は</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％、藤原住宅は</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％の有形固定資産減価償却率となっており、老朽化対策が課題となっている。一人当たり面積は類似団体平均の約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倍となっていることから、施設数の適正化も含めて検討する必要がある。「公民館」については、中央公民館が</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となっているほか、地区公民館についても赤松地区が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％、大神地区が</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％とっており、全体的に老朽化が進んでいる。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28,591
28,467
73.32
10,420,676
10,211,593
168,450
6,003,669
10,430,385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70" name="楕円 69"/>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74947</xdr:rowOff>
    </xdr:from>
    <xdr:ext cx="405111" cy="259045"/>
    <xdr:sp macro="" textlink="">
      <xdr:nvSpPr>
        <xdr:cNvPr id="71" name="n_2mainValue【図書館】&#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1"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93980</xdr:rowOff>
    </xdr:from>
    <xdr:to>
      <xdr:col>46</xdr:col>
      <xdr:colOff>38100</xdr:colOff>
      <xdr:row>41</xdr:row>
      <xdr:rowOff>24130</xdr:rowOff>
    </xdr:to>
    <xdr:sp macro="" textlink="">
      <xdr:nvSpPr>
        <xdr:cNvPr id="109" name="楕円 108"/>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15257</xdr:rowOff>
    </xdr:from>
    <xdr:ext cx="469744" cy="259045"/>
    <xdr:sp macro="" textlink="">
      <xdr:nvSpPr>
        <xdr:cNvPr id="110"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46"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50437</xdr:rowOff>
    </xdr:from>
    <xdr:to>
      <xdr:col>24</xdr:col>
      <xdr:colOff>114300</xdr:colOff>
      <xdr:row>56</xdr:row>
      <xdr:rowOff>152037</xdr:rowOff>
    </xdr:to>
    <xdr:sp macro="" textlink="">
      <xdr:nvSpPr>
        <xdr:cNvPr id="152" name="楕円 151"/>
        <xdr:cNvSpPr/>
      </xdr:nvSpPr>
      <xdr:spPr>
        <a:xfrm>
          <a:off x="45847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73314</xdr:rowOff>
    </xdr:from>
    <xdr:ext cx="405111" cy="259045"/>
    <xdr:sp macro="" textlink="">
      <xdr:nvSpPr>
        <xdr:cNvPr id="153" name="【体育館・プール】&#10;有形固定資産減価償却率該当値テキスト"/>
        <xdr:cNvSpPr txBox="1"/>
      </xdr:nvSpPr>
      <xdr:spPr>
        <a:xfrm>
          <a:off x="4673600" y="950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153307</xdr:rowOff>
    </xdr:from>
    <xdr:to>
      <xdr:col>20</xdr:col>
      <xdr:colOff>38100</xdr:colOff>
      <xdr:row>58</xdr:row>
      <xdr:rowOff>83457</xdr:rowOff>
    </xdr:to>
    <xdr:sp macro="" textlink="">
      <xdr:nvSpPr>
        <xdr:cNvPr id="154" name="楕円 153"/>
        <xdr:cNvSpPr/>
      </xdr:nvSpPr>
      <xdr:spPr>
        <a:xfrm>
          <a:off x="3746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101237</xdr:rowOff>
    </xdr:from>
    <xdr:to>
      <xdr:col>24</xdr:col>
      <xdr:colOff>63500</xdr:colOff>
      <xdr:row>58</xdr:row>
      <xdr:rowOff>32657</xdr:rowOff>
    </xdr:to>
    <xdr:cxnSp macro="">
      <xdr:nvCxnSpPr>
        <xdr:cNvPr id="155" name="直線コネクタ 154"/>
        <xdr:cNvCxnSpPr/>
      </xdr:nvCxnSpPr>
      <xdr:spPr>
        <a:xfrm flipV="1">
          <a:off x="3797300" y="9702437"/>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122283</xdr:rowOff>
    </xdr:from>
    <xdr:to>
      <xdr:col>15</xdr:col>
      <xdr:colOff>101600</xdr:colOff>
      <xdr:row>57</xdr:row>
      <xdr:rowOff>52433</xdr:rowOff>
    </xdr:to>
    <xdr:sp macro="" textlink="">
      <xdr:nvSpPr>
        <xdr:cNvPr id="156" name="楕円 155"/>
        <xdr:cNvSpPr/>
      </xdr:nvSpPr>
      <xdr:spPr>
        <a:xfrm>
          <a:off x="2857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1633</xdr:rowOff>
    </xdr:from>
    <xdr:to>
      <xdr:col>19</xdr:col>
      <xdr:colOff>177800</xdr:colOff>
      <xdr:row>58</xdr:row>
      <xdr:rowOff>32657</xdr:rowOff>
    </xdr:to>
    <xdr:cxnSp macro="">
      <xdr:nvCxnSpPr>
        <xdr:cNvPr id="157" name="直線コネクタ 156"/>
        <xdr:cNvCxnSpPr/>
      </xdr:nvCxnSpPr>
      <xdr:spPr>
        <a:xfrm>
          <a:off x="2908300" y="9774283"/>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99984</xdr:rowOff>
    </xdr:from>
    <xdr:ext cx="405111" cy="259045"/>
    <xdr:sp macro="" textlink="">
      <xdr:nvSpPr>
        <xdr:cNvPr id="158" name="n_1mainValue【体育館・プール】&#10;有形固定資産減価償却率"/>
        <xdr:cNvSpPr txBox="1"/>
      </xdr:nvSpPr>
      <xdr:spPr>
        <a:xfrm>
          <a:off x="3582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68960</xdr:rowOff>
    </xdr:from>
    <xdr:ext cx="405111" cy="259045"/>
    <xdr:sp macro="" textlink="">
      <xdr:nvSpPr>
        <xdr:cNvPr id="159" name="n_2mainValue【体育館・プール】&#10;有形固定資産減価償却率"/>
        <xdr:cNvSpPr txBox="1"/>
      </xdr:nvSpPr>
      <xdr:spPr>
        <a:xfrm>
          <a:off x="27057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3" name="直線コネクタ 182"/>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4"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5" name="直線コネクタ 18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6"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7" name="直線コネクタ 186"/>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88"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9" name="フローチャート: 判断 188"/>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0" name="フローチャート: 判断 189"/>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1"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2" name="フローチャート: 判断 191"/>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3"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xdr:rowOff>
    </xdr:from>
    <xdr:to>
      <xdr:col>55</xdr:col>
      <xdr:colOff>50800</xdr:colOff>
      <xdr:row>63</xdr:row>
      <xdr:rowOff>115570</xdr:rowOff>
    </xdr:to>
    <xdr:sp macro="" textlink="">
      <xdr:nvSpPr>
        <xdr:cNvPr id="199" name="楕円 198"/>
        <xdr:cNvSpPr/>
      </xdr:nvSpPr>
      <xdr:spPr>
        <a:xfrm>
          <a:off x="10426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00" name="【体育館・プール】&#10;一人当たり面積該当値テキスト"/>
        <xdr:cNvSpPr txBox="1"/>
      </xdr:nvSpPr>
      <xdr:spPr>
        <a:xfrm>
          <a:off x="10515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01" name="楕円 200"/>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63</xdr:row>
      <xdr:rowOff>64770</xdr:rowOff>
    </xdr:to>
    <xdr:cxnSp macro="">
      <xdr:nvCxnSpPr>
        <xdr:cNvPr id="202" name="直線コネクタ 201"/>
        <xdr:cNvCxnSpPr/>
      </xdr:nvCxnSpPr>
      <xdr:spPr>
        <a:xfrm>
          <a:off x="9639300" y="1067181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03" name="楕円 202"/>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63</xdr:row>
      <xdr:rowOff>60960</xdr:rowOff>
    </xdr:to>
    <xdr:cxnSp macro="">
      <xdr:nvCxnSpPr>
        <xdr:cNvPr id="204" name="直線コネクタ 203"/>
        <xdr:cNvCxnSpPr/>
      </xdr:nvCxnSpPr>
      <xdr:spPr>
        <a:xfrm flipV="1">
          <a:off x="8750300" y="106718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83837</xdr:rowOff>
    </xdr:from>
    <xdr:ext cx="469744" cy="259045"/>
    <xdr:sp macro="" textlink="">
      <xdr:nvSpPr>
        <xdr:cNvPr id="205" name="n_1mainValue【体育館・プール】&#10;一人当たり面積"/>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06"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39"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45" name="楕円 244"/>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46" name="【福祉施設】&#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47" name="楕円 246"/>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48" name="直線コネクタ 247"/>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49" name="楕円 248"/>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50" name="直線コネクタ 249"/>
        <xdr:cNvCxnSpPr/>
      </xdr:nvCxnSpPr>
      <xdr:spPr>
        <a:xfrm>
          <a:off x="2908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105427</xdr:rowOff>
    </xdr:from>
    <xdr:ext cx="469744" cy="259045"/>
    <xdr:sp macro="" textlink="">
      <xdr:nvSpPr>
        <xdr:cNvPr id="251"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52" name="n_2mainValue【福祉施設】&#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4" name="直線コネクタ 273"/>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6" name="直線コネクタ 27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7"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8" name="直線コネクタ 277"/>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79"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80" name="フローチャート: 判断 279"/>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81" name="フローチャート: 判断 280"/>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82"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3" name="フローチャート: 判断 282"/>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84"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290" name="楕円 289"/>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291" name="【福祉施設】&#10;一人当たり面積該当値テキスト"/>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292" name="楕円 291"/>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19813</xdr:rowOff>
    </xdr:to>
    <xdr:cxnSp macro="">
      <xdr:nvCxnSpPr>
        <xdr:cNvPr id="293" name="直線コネクタ 292"/>
        <xdr:cNvCxnSpPr/>
      </xdr:nvCxnSpPr>
      <xdr:spPr>
        <a:xfrm>
          <a:off x="9639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294" name="楕円 293"/>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19813</xdr:rowOff>
    </xdr:to>
    <xdr:cxnSp macro="">
      <xdr:nvCxnSpPr>
        <xdr:cNvPr id="295" name="直線コネクタ 294"/>
        <xdr:cNvCxnSpPr/>
      </xdr:nvCxnSpPr>
      <xdr:spPr>
        <a:xfrm>
          <a:off x="8750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61740</xdr:rowOff>
    </xdr:from>
    <xdr:ext cx="469744" cy="259045"/>
    <xdr:sp macro="" textlink="">
      <xdr:nvSpPr>
        <xdr:cNvPr id="296" name="n_1mainValue【福祉施設】&#10;一人当たり面積"/>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297" name="n_2mainValue【福祉施設】&#10;一人当たり面積"/>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0" name="テキスト ボックス 3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1" name="直線コネクタ 3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2" name="テキスト ボックス 3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3" name="直線コネクタ 3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4" name="テキスト ボックス 3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5" name="直線コネクタ 3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6" name="テキスト ボックス 3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7" name="直線コネクタ 3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8" name="テキスト ボックス 3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9" name="直線コネクタ 3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0" name="テキスト ボックス 3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2" name="テキスト ボックス 3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54" name="直線コネクタ 35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5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56" name="直線コネクタ 35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5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58" name="直線コネクタ 35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359"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60" name="フローチャート: 判断 35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61" name="フローチャート: 判断 36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362"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363" name="フローチャート: 判断 36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364"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370" name="楕円 369"/>
        <xdr:cNvSpPr/>
      </xdr:nvSpPr>
      <xdr:spPr>
        <a:xfrm>
          <a:off x="16268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76217</xdr:rowOff>
    </xdr:from>
    <xdr:ext cx="405111" cy="259045"/>
    <xdr:sp macro="" textlink="">
      <xdr:nvSpPr>
        <xdr:cNvPr id="371" name="【保健センター・保健所】&#10;有形固定資産減価償却率該当値テキスト"/>
        <xdr:cNvSpPr txBox="1"/>
      </xdr:nvSpPr>
      <xdr:spPr>
        <a:xfrm>
          <a:off x="16357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130175</xdr:rowOff>
    </xdr:from>
    <xdr:to>
      <xdr:col>81</xdr:col>
      <xdr:colOff>101600</xdr:colOff>
      <xdr:row>63</xdr:row>
      <xdr:rowOff>60325</xdr:rowOff>
    </xdr:to>
    <xdr:sp macro="" textlink="">
      <xdr:nvSpPr>
        <xdr:cNvPr id="372" name="楕円 371"/>
        <xdr:cNvSpPr/>
      </xdr:nvSpPr>
      <xdr:spPr>
        <a:xfrm>
          <a:off x="1543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63</xdr:row>
      <xdr:rowOff>9525</xdr:rowOff>
    </xdr:to>
    <xdr:cxnSp macro="">
      <xdr:nvCxnSpPr>
        <xdr:cNvPr id="373" name="直線コネクタ 372"/>
        <xdr:cNvCxnSpPr/>
      </xdr:nvCxnSpPr>
      <xdr:spPr>
        <a:xfrm flipV="1">
          <a:off x="15481300" y="107784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168275</xdr:rowOff>
    </xdr:from>
    <xdr:to>
      <xdr:col>76</xdr:col>
      <xdr:colOff>165100</xdr:colOff>
      <xdr:row>63</xdr:row>
      <xdr:rowOff>98425</xdr:rowOff>
    </xdr:to>
    <xdr:sp macro="" textlink="">
      <xdr:nvSpPr>
        <xdr:cNvPr id="374" name="楕円 373"/>
        <xdr:cNvSpPr/>
      </xdr:nvSpPr>
      <xdr:spPr>
        <a:xfrm>
          <a:off x="14541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9525</xdr:rowOff>
    </xdr:from>
    <xdr:to>
      <xdr:col>81</xdr:col>
      <xdr:colOff>50800</xdr:colOff>
      <xdr:row>63</xdr:row>
      <xdr:rowOff>47625</xdr:rowOff>
    </xdr:to>
    <xdr:cxnSp macro="">
      <xdr:nvCxnSpPr>
        <xdr:cNvPr id="375" name="直線コネクタ 374"/>
        <xdr:cNvCxnSpPr/>
      </xdr:nvCxnSpPr>
      <xdr:spPr>
        <a:xfrm flipV="1">
          <a:off x="14592300" y="1081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51452</xdr:rowOff>
    </xdr:from>
    <xdr:ext cx="405111" cy="259045"/>
    <xdr:sp macro="" textlink="">
      <xdr:nvSpPr>
        <xdr:cNvPr id="376" name="n_1mainValue【保健センター・保健所】&#10;有形固定資産減価償却率"/>
        <xdr:cNvSpPr txBox="1"/>
      </xdr:nvSpPr>
      <xdr:spPr>
        <a:xfrm>
          <a:off x="15266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89552</xdr:rowOff>
    </xdr:from>
    <xdr:ext cx="405111" cy="259045"/>
    <xdr:sp macro="" textlink="">
      <xdr:nvSpPr>
        <xdr:cNvPr id="377" name="n_2mainValue【保健センター・保健所】&#10;有形固定資産減価償却率"/>
        <xdr:cNvSpPr txBox="1"/>
      </xdr:nvSpPr>
      <xdr:spPr>
        <a:xfrm>
          <a:off x="14389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8" name="直線コネクタ 3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9" name="テキスト ボックス 3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0" name="直線コネクタ 3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1" name="テキスト ボックス 3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2" name="直線コネクタ 3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3" name="テキスト ボックス 3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4" name="直線コネクタ 3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5" name="テキスト ボックス 3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6" name="直線コネクタ 3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7" name="テキスト ボックス 3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8" name="直線コネクタ 3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9" name="テキスト ボックス 39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1" name="テキスト ボックス 4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03" name="直線コネクタ 40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0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05" name="直線コネクタ 40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0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07" name="直線コネクタ 40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08"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09" name="フローチャート: 判断 40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10" name="フローチャート: 判断 40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411"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12" name="フローチャート: 判断 411"/>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13"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19413</xdr:rowOff>
    </xdr:from>
    <xdr:to>
      <xdr:col>116</xdr:col>
      <xdr:colOff>114300</xdr:colOff>
      <xdr:row>63</xdr:row>
      <xdr:rowOff>121013</xdr:rowOff>
    </xdr:to>
    <xdr:sp macro="" textlink="">
      <xdr:nvSpPr>
        <xdr:cNvPr id="419" name="楕円 418"/>
        <xdr:cNvSpPr/>
      </xdr:nvSpPr>
      <xdr:spPr>
        <a:xfrm>
          <a:off x="22110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42290</xdr:rowOff>
    </xdr:from>
    <xdr:ext cx="469744" cy="259045"/>
    <xdr:sp macro="" textlink="">
      <xdr:nvSpPr>
        <xdr:cNvPr id="420" name="【保健センター・保健所】&#10;一人当たり面積該当値テキスト"/>
        <xdr:cNvSpPr txBox="1"/>
      </xdr:nvSpPr>
      <xdr:spPr>
        <a:xfrm>
          <a:off x="22199600" y="1067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19413</xdr:rowOff>
    </xdr:from>
    <xdr:to>
      <xdr:col>112</xdr:col>
      <xdr:colOff>38100</xdr:colOff>
      <xdr:row>63</xdr:row>
      <xdr:rowOff>121013</xdr:rowOff>
    </xdr:to>
    <xdr:sp macro="" textlink="">
      <xdr:nvSpPr>
        <xdr:cNvPr id="421" name="楕円 420"/>
        <xdr:cNvSpPr/>
      </xdr:nvSpPr>
      <xdr:spPr>
        <a:xfrm>
          <a:off x="21272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70213</xdr:rowOff>
    </xdr:from>
    <xdr:to>
      <xdr:col>116</xdr:col>
      <xdr:colOff>63500</xdr:colOff>
      <xdr:row>63</xdr:row>
      <xdr:rowOff>70213</xdr:rowOff>
    </xdr:to>
    <xdr:cxnSp macro="">
      <xdr:nvCxnSpPr>
        <xdr:cNvPr id="422" name="直線コネクタ 421"/>
        <xdr:cNvCxnSpPr/>
      </xdr:nvCxnSpPr>
      <xdr:spPr>
        <a:xfrm>
          <a:off x="21323300" y="10871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423" name="楕円 422"/>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70213</xdr:rowOff>
    </xdr:from>
    <xdr:to>
      <xdr:col>111</xdr:col>
      <xdr:colOff>177800</xdr:colOff>
      <xdr:row>63</xdr:row>
      <xdr:rowOff>70213</xdr:rowOff>
    </xdr:to>
    <xdr:cxnSp macro="">
      <xdr:nvCxnSpPr>
        <xdr:cNvPr id="424" name="直線コネクタ 423"/>
        <xdr:cNvCxnSpPr/>
      </xdr:nvCxnSpPr>
      <xdr:spPr>
        <a:xfrm>
          <a:off x="20434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425" name="n_1main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426" name="n_2main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8" name="テキスト ボックス 4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8" name="テキスト ボックス 4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0" name="テキスト ボックス 4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52" name="直線コネクタ 45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5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54" name="直線コネクタ 45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5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56" name="直線コネクタ 45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57"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58" name="フローチャート: 判断 45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59" name="フローチャート: 判断 45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60"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61" name="フローチャート: 判断 46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462"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468" name="楕円 467"/>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469" name="【消防施設】&#10;有形固定資産減価償却率該当値テキスト"/>
        <xdr:cNvSpPr txBox="1"/>
      </xdr:nvSpPr>
      <xdr:spPr>
        <a:xfrm>
          <a:off x="16357600"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3629</xdr:rowOff>
    </xdr:from>
    <xdr:to>
      <xdr:col>81</xdr:col>
      <xdr:colOff>101600</xdr:colOff>
      <xdr:row>81</xdr:row>
      <xdr:rowOff>105229</xdr:rowOff>
    </xdr:to>
    <xdr:sp macro="" textlink="">
      <xdr:nvSpPr>
        <xdr:cNvPr id="470" name="楕円 469"/>
        <xdr:cNvSpPr/>
      </xdr:nvSpPr>
      <xdr:spPr>
        <a:xfrm>
          <a:off x="15430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54429</xdr:rowOff>
    </xdr:to>
    <xdr:cxnSp macro="">
      <xdr:nvCxnSpPr>
        <xdr:cNvPr id="471" name="直線コネクタ 470"/>
        <xdr:cNvCxnSpPr/>
      </xdr:nvCxnSpPr>
      <xdr:spPr>
        <a:xfrm flipV="1">
          <a:off x="15481300" y="139075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34652</xdr:rowOff>
    </xdr:from>
    <xdr:to>
      <xdr:col>76</xdr:col>
      <xdr:colOff>165100</xdr:colOff>
      <xdr:row>81</xdr:row>
      <xdr:rowOff>136252</xdr:rowOff>
    </xdr:to>
    <xdr:sp macro="" textlink="">
      <xdr:nvSpPr>
        <xdr:cNvPr id="472" name="楕円 471"/>
        <xdr:cNvSpPr/>
      </xdr:nvSpPr>
      <xdr:spPr>
        <a:xfrm>
          <a:off x="14541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81</xdr:row>
      <xdr:rowOff>85452</xdr:rowOff>
    </xdr:to>
    <xdr:cxnSp macro="">
      <xdr:nvCxnSpPr>
        <xdr:cNvPr id="473" name="直線コネクタ 472"/>
        <xdr:cNvCxnSpPr/>
      </xdr:nvCxnSpPr>
      <xdr:spPr>
        <a:xfrm flipV="1">
          <a:off x="14592300" y="139418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121756</xdr:rowOff>
    </xdr:from>
    <xdr:ext cx="405111" cy="259045"/>
    <xdr:sp macro="" textlink="">
      <xdr:nvSpPr>
        <xdr:cNvPr id="474" name="n_1mainValue【消防施設】&#10;有形固定資産減価償却率"/>
        <xdr:cNvSpPr txBox="1"/>
      </xdr:nvSpPr>
      <xdr:spPr>
        <a:xfrm>
          <a:off x="152660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475" name="n_2main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6" name="直線コネクタ 4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7" name="テキスト ボックス 4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8" name="直線コネクタ 4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9" name="テキスト ボックス 4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0" name="直線コネクタ 4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1" name="テキスト ボックス 4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2" name="直線コネクタ 4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3" name="テキスト ボックス 4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97" name="直線コネクタ 496"/>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9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99" name="直線コネクタ 49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1" name="直線コネクタ 50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02"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03" name="フローチャート: 判断 50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04" name="フローチャート: 判断 503"/>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05"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06" name="フローチャート: 判断 505"/>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07"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513" name="楕円 512"/>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514"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515" name="楕円 514"/>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516" name="直線コネクタ 515"/>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517" name="楕円 516"/>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8382</xdr:rowOff>
    </xdr:to>
    <xdr:cxnSp macro="">
      <xdr:nvCxnSpPr>
        <xdr:cNvPr id="518" name="直線コネクタ 517"/>
        <xdr:cNvCxnSpPr/>
      </xdr:nvCxnSpPr>
      <xdr:spPr>
        <a:xfrm>
          <a:off x="20434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50309</xdr:rowOff>
    </xdr:from>
    <xdr:ext cx="469744" cy="259045"/>
    <xdr:sp macro="" textlink="">
      <xdr:nvSpPr>
        <xdr:cNvPr id="519"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520"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2" name="テキスト ボックス 5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2" name="テキスト ボックス 5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46" name="直線コネクタ 545"/>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4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8" name="直線コネクタ 54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4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0" name="直線コネクタ 54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51"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52" name="フローチャート: 判断 551"/>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53" name="フローチャート: 判断 552"/>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54"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55" name="フローチャート: 判断 554"/>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556"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562" name="楕円 561"/>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563"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564" name="楕円 563"/>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58238</xdr:rowOff>
    </xdr:to>
    <xdr:cxnSp macro="">
      <xdr:nvCxnSpPr>
        <xdr:cNvPr id="565" name="直線コネクタ 564"/>
        <xdr:cNvCxnSpPr/>
      </xdr:nvCxnSpPr>
      <xdr:spPr>
        <a:xfrm flipV="1">
          <a:off x="15481300" y="176898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566" name="楕円 565"/>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103</xdr:row>
      <xdr:rowOff>58238</xdr:rowOff>
    </xdr:to>
    <xdr:cxnSp macro="">
      <xdr:nvCxnSpPr>
        <xdr:cNvPr id="567" name="直線コネクタ 566"/>
        <xdr:cNvCxnSpPr/>
      </xdr:nvCxnSpPr>
      <xdr:spPr>
        <a:xfrm>
          <a:off x="14592300" y="176294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568" name="n_1mainValue【庁舎】&#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569" name="n_2mainValue【庁舎】&#10;有形固定資産減価償却率"/>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0" name="直線コネクタ 5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1" name="テキスト ボックス 5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2" name="直線コネクタ 5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3" name="テキスト ボックス 5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4" name="直線コネクタ 5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5" name="テキスト ボックス 5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6" name="直線コネクタ 5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7" name="テキスト ボックス 5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8" name="直線コネクタ 5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9" name="テキスト ボックス 5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0" name="直線コネクタ 5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1" name="テキスト ボックス 5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95" name="直線コネクタ 59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9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97" name="直線コネクタ 59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9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99" name="直線コネクタ 59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00"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01" name="フローチャート: 判断 60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02" name="フローチャート: 判断 60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03"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04" name="フローチャート: 判断 60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605"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58601</xdr:rowOff>
    </xdr:from>
    <xdr:to>
      <xdr:col>116</xdr:col>
      <xdr:colOff>114300</xdr:colOff>
      <xdr:row>107</xdr:row>
      <xdr:rowOff>160201</xdr:rowOff>
    </xdr:to>
    <xdr:sp macro="" textlink="">
      <xdr:nvSpPr>
        <xdr:cNvPr id="611" name="楕円 610"/>
        <xdr:cNvSpPr/>
      </xdr:nvSpPr>
      <xdr:spPr>
        <a:xfrm>
          <a:off x="221107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81478</xdr:rowOff>
    </xdr:from>
    <xdr:ext cx="469744" cy="259045"/>
    <xdr:sp macro="" textlink="">
      <xdr:nvSpPr>
        <xdr:cNvPr id="612" name="【庁舎】&#10;一人当たり面積該当値テキスト"/>
        <xdr:cNvSpPr txBox="1"/>
      </xdr:nvSpPr>
      <xdr:spPr>
        <a:xfrm>
          <a:off x="22199600" y="182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58601</xdr:rowOff>
    </xdr:from>
    <xdr:to>
      <xdr:col>112</xdr:col>
      <xdr:colOff>38100</xdr:colOff>
      <xdr:row>107</xdr:row>
      <xdr:rowOff>160201</xdr:rowOff>
    </xdr:to>
    <xdr:sp macro="" textlink="">
      <xdr:nvSpPr>
        <xdr:cNvPr id="613" name="楕円 612"/>
        <xdr:cNvSpPr/>
      </xdr:nvSpPr>
      <xdr:spPr>
        <a:xfrm>
          <a:off x="212725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109401</xdr:rowOff>
    </xdr:from>
    <xdr:to>
      <xdr:col>116</xdr:col>
      <xdr:colOff>63500</xdr:colOff>
      <xdr:row>107</xdr:row>
      <xdr:rowOff>109401</xdr:rowOff>
    </xdr:to>
    <xdr:cxnSp macro="">
      <xdr:nvCxnSpPr>
        <xdr:cNvPr id="614" name="直線コネクタ 613"/>
        <xdr:cNvCxnSpPr/>
      </xdr:nvCxnSpPr>
      <xdr:spPr>
        <a:xfrm>
          <a:off x="21323300" y="184545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15" name="楕円 614"/>
        <xdr:cNvSpPr/>
      </xdr:nvSpPr>
      <xdr:spPr>
        <a:xfrm>
          <a:off x="203835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109401</xdr:rowOff>
    </xdr:from>
    <xdr:to>
      <xdr:col>111</xdr:col>
      <xdr:colOff>177800</xdr:colOff>
      <xdr:row>107</xdr:row>
      <xdr:rowOff>109401</xdr:rowOff>
    </xdr:to>
    <xdr:cxnSp macro="">
      <xdr:nvCxnSpPr>
        <xdr:cNvPr id="616" name="直線コネクタ 615"/>
        <xdr:cNvCxnSpPr/>
      </xdr:nvCxnSpPr>
      <xdr:spPr>
        <a:xfrm>
          <a:off x="20434300" y="18454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5278</xdr:rowOff>
    </xdr:from>
    <xdr:ext cx="469744" cy="259045"/>
    <xdr:sp macro="" textlink="">
      <xdr:nvSpPr>
        <xdr:cNvPr id="617" name="n_1mainValue【庁舎】&#10;一人当たり面積"/>
        <xdr:cNvSpPr txBox="1"/>
      </xdr:nvSpPr>
      <xdr:spPr>
        <a:xfrm>
          <a:off x="210757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618" name="n_2mainValue【庁舎】&#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「学校施設」については大神中や川崎小が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を超えているほか、給食センターの</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％が有形固定資産減価償却率を引き上げる要因となっている。給食センターについては令和元年度より建て替え事業を開始しているため、完工予定の令和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年度には率が下がることが見込まれている。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逆に類似団体と比較して有形固定資産減価償却率が低くなっている施設は、「保健センター・保健所」及び「児童館」、「道路」、「橋りょう・トンネル」となっている。「保健センター・保健所」及び「児童館」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建設した保健福祉センターのみが対象となっている。今後想定される付属設備の修繕対応等を適切に行いながら、計画的な施設管理を行っていく必要がある。「道路」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39.5</a:t>
          </a:r>
          <a:r>
            <a:rPr kumimoji="1" lang="ja-JP" altLang="en-US" sz="1300">
              <a:latin typeface="ＭＳ Ｐゴシック" panose="020B0600070205080204" pitchFamily="50" charset="-128"/>
              <a:ea typeface="ＭＳ Ｐゴシック" panose="020B0600070205080204" pitchFamily="50" charset="-128"/>
            </a:rPr>
            <a:t>％となっており、類似団体等と比較して極めて低い値であり、町全体の率を引き下げる主な要因ともなっている。しかしながら、資産計上の方法の見直し等により、資産額及び減価償却累計額の修正が予定されており、有形固定資産減価償却率については概ね類似団体平均値と同水準となる見込みである。修正値の確定後、速やかに固定資産台帳及び財務諸表に反映させ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10420676</v>
      </c>
      <c r="BO4" s="410"/>
      <c r="BP4" s="410"/>
      <c r="BQ4" s="410"/>
      <c r="BR4" s="410"/>
      <c r="BS4" s="410"/>
      <c r="BT4" s="410"/>
      <c r="BU4" s="411"/>
      <c r="BV4" s="409">
        <v>9899903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2.8</v>
      </c>
      <c r="CU4" s="416"/>
      <c r="CV4" s="416"/>
      <c r="CW4" s="416"/>
      <c r="CX4" s="416"/>
      <c r="CY4" s="416"/>
      <c r="CZ4" s="416"/>
      <c r="DA4" s="417"/>
      <c r="DB4" s="415">
        <v>2.9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10211593</v>
      </c>
      <c r="BO5" s="447"/>
      <c r="BP5" s="447"/>
      <c r="BQ5" s="447"/>
      <c r="BR5" s="447"/>
      <c r="BS5" s="447"/>
      <c r="BT5" s="447"/>
      <c r="BU5" s="448"/>
      <c r="BV5" s="446">
        <v>9726529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95.9</v>
      </c>
      <c r="CU5" s="444"/>
      <c r="CV5" s="444"/>
      <c r="CW5" s="444"/>
      <c r="CX5" s="444"/>
      <c r="CY5" s="444"/>
      <c r="CZ5" s="444"/>
      <c r="DA5" s="445"/>
      <c r="DB5" s="443">
        <v>96.9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209083</v>
      </c>
      <c r="BO6" s="447"/>
      <c r="BP6" s="447"/>
      <c r="BQ6" s="447"/>
      <c r="BR6" s="447"/>
      <c r="BS6" s="447"/>
      <c r="BT6" s="447"/>
      <c r="BU6" s="448"/>
      <c r="BV6" s="446">
        <v>173374</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101.9</v>
      </c>
      <c r="CU6" s="484"/>
      <c r="CV6" s="484"/>
      <c r="CW6" s="484"/>
      <c r="CX6" s="484"/>
      <c r="CY6" s="484"/>
      <c r="CZ6" s="484"/>
      <c r="DA6" s="485"/>
      <c r="DB6" s="483">
        <v>102.5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40633</v>
      </c>
      <c r="BO7" s="447"/>
      <c r="BP7" s="447"/>
      <c r="BQ7" s="447"/>
      <c r="BR7" s="447"/>
      <c r="BS7" s="447"/>
      <c r="BT7" s="447"/>
      <c r="BU7" s="448"/>
      <c r="BV7" s="446">
        <v>530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6003669</v>
      </c>
      <c r="CU7" s="447"/>
      <c r="CV7" s="447"/>
      <c r="CW7" s="447"/>
      <c r="CX7" s="447"/>
      <c r="CY7" s="447"/>
      <c r="CZ7" s="447"/>
      <c r="DA7" s="448"/>
      <c r="DB7" s="446">
        <v>5964172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168450</v>
      </c>
      <c r="BO8" s="447"/>
      <c r="BP8" s="447"/>
      <c r="BQ8" s="447"/>
      <c r="BR8" s="447"/>
      <c r="BS8" s="447"/>
      <c r="BT8" s="447"/>
      <c r="BU8" s="448"/>
      <c r="BV8" s="446">
        <v>172844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28058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-4394</v>
      </c>
      <c r="BO9" s="447"/>
      <c r="BP9" s="447"/>
      <c r="BQ9" s="447"/>
      <c r="BR9" s="447"/>
      <c r="BS9" s="447"/>
      <c r="BT9" s="447"/>
      <c r="BU9" s="448"/>
      <c r="BV9" s="446">
        <v>503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28221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441</v>
      </c>
      <c r="BO10" s="447"/>
      <c r="BP10" s="447"/>
      <c r="BQ10" s="447"/>
      <c r="BR10" s="447"/>
      <c r="BS10" s="447"/>
      <c r="BT10" s="447"/>
      <c r="BU10" s="448"/>
      <c r="BV10" s="446">
        <v>383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28591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207000</v>
      </c>
      <c r="BO12" s="447"/>
      <c r="BP12" s="447"/>
      <c r="BQ12" s="447"/>
      <c r="BR12" s="447"/>
      <c r="BS12" s="447"/>
      <c r="BT12" s="447"/>
      <c r="BU12" s="448"/>
      <c r="BV12" s="446">
        <v>200000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28467</v>
      </c>
      <c r="S13" s="528"/>
      <c r="T13" s="528"/>
      <c r="U13" s="528"/>
      <c r="V13" s="529"/>
      <c r="W13" s="462" t="s">
        <v>132</v>
      </c>
      <c r="X13" s="463"/>
      <c r="Y13" s="463"/>
      <c r="Z13" s="463"/>
      <c r="AA13" s="463"/>
      <c r="AB13" s="453"/>
      <c r="AC13" s="497">
        <v>969</v>
      </c>
      <c r="AD13" s="498"/>
      <c r="AE13" s="498"/>
      <c r="AF13" s="498"/>
      <c r="AG13" s="537"/>
      <c r="AH13" s="497">
        <v>1036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-210953</v>
      </c>
      <c r="BO13" s="447"/>
      <c r="BP13" s="447"/>
      <c r="BQ13" s="447"/>
      <c r="BR13" s="447"/>
      <c r="BS13" s="447"/>
      <c r="BT13" s="447"/>
      <c r="BU13" s="448"/>
      <c r="BV13" s="446">
        <v>-199114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8.5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28561</v>
      </c>
      <c r="S14" s="528"/>
      <c r="T14" s="528"/>
      <c r="U14" s="528"/>
      <c r="V14" s="529"/>
      <c r="W14" s="436"/>
      <c r="X14" s="437"/>
      <c r="Y14" s="437"/>
      <c r="Z14" s="437"/>
      <c r="AA14" s="437"/>
      <c r="AB14" s="426"/>
      <c r="AC14" s="530">
        <v>7.3</v>
      </c>
      <c r="AD14" s="531"/>
      <c r="AE14" s="531"/>
      <c r="AF14" s="531"/>
      <c r="AG14" s="532"/>
      <c r="AH14" s="530">
        <v>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70.5</v>
      </c>
      <c r="CU14" s="542"/>
      <c r="CV14" s="542"/>
      <c r="CW14" s="542"/>
      <c r="CX14" s="542"/>
      <c r="CY14" s="542"/>
      <c r="CZ14" s="542"/>
      <c r="DA14" s="543"/>
      <c r="DB14" s="541">
        <v>60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28454</v>
      </c>
      <c r="S15" s="528"/>
      <c r="T15" s="528"/>
      <c r="U15" s="528"/>
      <c r="V15" s="529"/>
      <c r="W15" s="462" t="s">
        <v>140</v>
      </c>
      <c r="X15" s="463"/>
      <c r="Y15" s="463"/>
      <c r="Z15" s="463"/>
      <c r="AA15" s="463"/>
      <c r="AB15" s="453"/>
      <c r="AC15" s="497">
        <v>3214</v>
      </c>
      <c r="AD15" s="498"/>
      <c r="AE15" s="498"/>
      <c r="AF15" s="498"/>
      <c r="AG15" s="537"/>
      <c r="AH15" s="497">
        <v>3471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2699108</v>
      </c>
      <c r="BO15" s="410"/>
      <c r="BP15" s="410"/>
      <c r="BQ15" s="410"/>
      <c r="BR15" s="410"/>
      <c r="BS15" s="410"/>
      <c r="BT15" s="410"/>
      <c r="BU15" s="411"/>
      <c r="BV15" s="409">
        <v>2777906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24.2</v>
      </c>
      <c r="AD16" s="531"/>
      <c r="AE16" s="531"/>
      <c r="AF16" s="531"/>
      <c r="AG16" s="532"/>
      <c r="AH16" s="530">
        <v>26.9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4916368</v>
      </c>
      <c r="BO16" s="447"/>
      <c r="BP16" s="447"/>
      <c r="BQ16" s="447"/>
      <c r="BR16" s="447"/>
      <c r="BS16" s="447"/>
      <c r="BT16" s="447"/>
      <c r="BU16" s="448"/>
      <c r="BV16" s="446">
        <v>4905133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9105</v>
      </c>
      <c r="AD17" s="498"/>
      <c r="AE17" s="498"/>
      <c r="AF17" s="498"/>
      <c r="AG17" s="537"/>
      <c r="AH17" s="497">
        <v>8417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3419823</v>
      </c>
      <c r="BO17" s="447"/>
      <c r="BP17" s="447"/>
      <c r="BQ17" s="447"/>
      <c r="BR17" s="447"/>
      <c r="BS17" s="447"/>
      <c r="BT17" s="447"/>
      <c r="BU17" s="448"/>
      <c r="BV17" s="446">
        <v>3524679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73.319999999999993</v>
      </c>
      <c r="M18" s="559"/>
      <c r="N18" s="559"/>
      <c r="O18" s="559"/>
      <c r="P18" s="559"/>
      <c r="Q18" s="559"/>
      <c r="R18" s="560"/>
      <c r="S18" s="560"/>
      <c r="T18" s="560"/>
      <c r="U18" s="560"/>
      <c r="V18" s="561"/>
      <c r="W18" s="464"/>
      <c r="X18" s="465"/>
      <c r="Y18" s="465"/>
      <c r="Z18" s="465"/>
      <c r="AA18" s="465"/>
      <c r="AB18" s="456"/>
      <c r="AC18" s="562">
        <v>68.5</v>
      </c>
      <c r="AD18" s="563"/>
      <c r="AE18" s="563"/>
      <c r="AF18" s="563"/>
      <c r="AG18" s="564"/>
      <c r="AH18" s="562">
        <v>65.099999999999994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6002214</v>
      </c>
      <c r="BO18" s="447"/>
      <c r="BP18" s="447"/>
      <c r="BQ18" s="447"/>
      <c r="BR18" s="447"/>
      <c r="BS18" s="447"/>
      <c r="BT18" s="447"/>
      <c r="BU18" s="448"/>
      <c r="BV18" s="446">
        <v>5734913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383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6836209</v>
      </c>
      <c r="BO19" s="447"/>
      <c r="BP19" s="447"/>
      <c r="BQ19" s="447"/>
      <c r="BR19" s="447"/>
      <c r="BS19" s="447"/>
      <c r="BT19" s="447"/>
      <c r="BU19" s="448"/>
      <c r="BV19" s="446">
        <v>6560266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10855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10430385</v>
      </c>
      <c r="BO23" s="447"/>
      <c r="BP23" s="447"/>
      <c r="BQ23" s="447"/>
      <c r="BR23" s="447"/>
      <c r="BS23" s="447"/>
      <c r="BT23" s="447"/>
      <c r="BU23" s="448"/>
      <c r="BV23" s="446">
        <v>10250065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7800</v>
      </c>
      <c r="R24" s="498"/>
      <c r="S24" s="498"/>
      <c r="T24" s="498"/>
      <c r="U24" s="498"/>
      <c r="V24" s="537"/>
      <c r="W24" s="596"/>
      <c r="X24" s="584"/>
      <c r="Y24" s="585"/>
      <c r="Z24" s="496" t="s">
        <v>164</v>
      </c>
      <c r="AA24" s="476"/>
      <c r="AB24" s="476"/>
      <c r="AC24" s="476"/>
      <c r="AD24" s="476"/>
      <c r="AE24" s="476"/>
      <c r="AF24" s="476"/>
      <c r="AG24" s="477"/>
      <c r="AH24" s="497">
        <v>164</v>
      </c>
      <c r="AI24" s="498"/>
      <c r="AJ24" s="498"/>
      <c r="AK24" s="498"/>
      <c r="AL24" s="537"/>
      <c r="AM24" s="497">
        <v>533000</v>
      </c>
      <c r="AN24" s="498"/>
      <c r="AO24" s="498"/>
      <c r="AP24" s="498"/>
      <c r="AQ24" s="498"/>
      <c r="AR24" s="537"/>
      <c r="AS24" s="497">
        <v>3250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9247950</v>
      </c>
      <c r="BO24" s="447"/>
      <c r="BP24" s="447"/>
      <c r="BQ24" s="447"/>
      <c r="BR24" s="447"/>
      <c r="BS24" s="447"/>
      <c r="BT24" s="447"/>
      <c r="BU24" s="448"/>
      <c r="BV24" s="446">
        <v>9125528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6278</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1547432</v>
      </c>
      <c r="BO25" s="410"/>
      <c r="BP25" s="410"/>
      <c r="BQ25" s="410"/>
      <c r="BR25" s="410"/>
      <c r="BS25" s="410"/>
      <c r="BT25" s="410"/>
      <c r="BU25" s="411"/>
      <c r="BV25" s="409">
        <v>1540744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5760</v>
      </c>
      <c r="R26" s="498"/>
      <c r="S26" s="498"/>
      <c r="T26" s="498"/>
      <c r="U26" s="498"/>
      <c r="V26" s="537"/>
      <c r="W26" s="596"/>
      <c r="X26" s="584"/>
      <c r="Y26" s="585"/>
      <c r="Z26" s="496" t="s">
        <v>171</v>
      </c>
      <c r="AA26" s="606"/>
      <c r="AB26" s="606"/>
      <c r="AC26" s="606"/>
      <c r="AD26" s="606"/>
      <c r="AE26" s="606"/>
      <c r="AF26" s="606"/>
      <c r="AG26" s="607"/>
      <c r="AH26" s="497">
        <v>1</v>
      </c>
      <c r="AI26" s="498"/>
      <c r="AJ26" s="498"/>
      <c r="AK26" s="498"/>
      <c r="AL26" s="537"/>
      <c r="AM26" s="497" t="s">
        <v>172</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3880</v>
      </c>
      <c r="R27" s="498"/>
      <c r="S27" s="498"/>
      <c r="T27" s="498"/>
      <c r="U27" s="498"/>
      <c r="V27" s="537"/>
      <c r="W27" s="596"/>
      <c r="X27" s="584"/>
      <c r="Y27" s="585"/>
      <c r="Z27" s="496" t="s">
        <v>176</v>
      </c>
      <c r="AA27" s="476"/>
      <c r="AB27" s="476"/>
      <c r="AC27" s="476"/>
      <c r="AD27" s="476"/>
      <c r="AE27" s="476"/>
      <c r="AF27" s="476"/>
      <c r="AG27" s="477"/>
      <c r="AH27" s="497">
        <v>14</v>
      </c>
      <c r="AI27" s="498"/>
      <c r="AJ27" s="498"/>
      <c r="AK27" s="498"/>
      <c r="AL27" s="537"/>
      <c r="AM27" s="497">
        <v>46068</v>
      </c>
      <c r="AN27" s="498"/>
      <c r="AO27" s="498"/>
      <c r="AP27" s="498"/>
      <c r="AQ27" s="498"/>
      <c r="AR27" s="537"/>
      <c r="AS27" s="497">
        <v>3291</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222848</v>
      </c>
      <c r="BO27" s="620"/>
      <c r="BP27" s="620"/>
      <c r="BQ27" s="620"/>
      <c r="BR27" s="620"/>
      <c r="BS27" s="620"/>
      <c r="BT27" s="620"/>
      <c r="BU27" s="621"/>
      <c r="BV27" s="619">
        <v>222789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3310</v>
      </c>
      <c r="R28" s="498"/>
      <c r="S28" s="498"/>
      <c r="T28" s="498"/>
      <c r="U28" s="498"/>
      <c r="V28" s="537"/>
      <c r="W28" s="596"/>
      <c r="X28" s="584"/>
      <c r="Y28" s="585"/>
      <c r="Z28" s="496" t="s">
        <v>179</v>
      </c>
      <c r="AA28" s="476"/>
      <c r="AB28" s="476"/>
      <c r="AC28" s="476"/>
      <c r="AD28" s="476"/>
      <c r="AE28" s="476"/>
      <c r="AF28" s="476"/>
      <c r="AG28" s="477"/>
      <c r="AH28" s="497" t="s">
        <v>168</v>
      </c>
      <c r="AI28" s="498"/>
      <c r="AJ28" s="498"/>
      <c r="AK28" s="498"/>
      <c r="AL28" s="537"/>
      <c r="AM28" s="497" t="s">
        <v>122</v>
      </c>
      <c r="AN28" s="498"/>
      <c r="AO28" s="498"/>
      <c r="AP28" s="498"/>
      <c r="AQ28" s="498"/>
      <c r="AR28" s="537"/>
      <c r="AS28" s="497" t="s">
        <v>168</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888380</v>
      </c>
      <c r="BO28" s="410"/>
      <c r="BP28" s="410"/>
      <c r="BQ28" s="410"/>
      <c r="BR28" s="410"/>
      <c r="BS28" s="410"/>
      <c r="BT28" s="410"/>
      <c r="BU28" s="411"/>
      <c r="BV28" s="409">
        <v>1032095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14</v>
      </c>
      <c r="M29" s="498"/>
      <c r="N29" s="498"/>
      <c r="O29" s="498"/>
      <c r="P29" s="537"/>
      <c r="Q29" s="497">
        <v>3220</v>
      </c>
      <c r="R29" s="498"/>
      <c r="S29" s="498"/>
      <c r="T29" s="498"/>
      <c r="U29" s="498"/>
      <c r="V29" s="537"/>
      <c r="W29" s="597"/>
      <c r="X29" s="598"/>
      <c r="Y29" s="599"/>
      <c r="Z29" s="496" t="s">
        <v>182</v>
      </c>
      <c r="AA29" s="476"/>
      <c r="AB29" s="476"/>
      <c r="AC29" s="476"/>
      <c r="AD29" s="476"/>
      <c r="AE29" s="476"/>
      <c r="AF29" s="476"/>
      <c r="AG29" s="477"/>
      <c r="AH29" s="497">
        <v>178</v>
      </c>
      <c r="AI29" s="498"/>
      <c r="AJ29" s="498"/>
      <c r="AK29" s="498"/>
      <c r="AL29" s="537"/>
      <c r="AM29" s="497">
        <v>579068</v>
      </c>
      <c r="AN29" s="498"/>
      <c r="AO29" s="498"/>
      <c r="AP29" s="498"/>
      <c r="AQ29" s="498"/>
      <c r="AR29" s="537"/>
      <c r="AS29" s="497">
        <v>3253</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558376</v>
      </c>
      <c r="BO29" s="447"/>
      <c r="BP29" s="447"/>
      <c r="BQ29" s="447"/>
      <c r="BR29" s="447"/>
      <c r="BS29" s="447"/>
      <c r="BT29" s="447"/>
      <c r="BU29" s="448"/>
      <c r="BV29" s="446">
        <v>577951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497082</v>
      </c>
      <c r="BO30" s="620"/>
      <c r="BP30" s="620"/>
      <c r="BQ30" s="620"/>
      <c r="BR30" s="620"/>
      <c r="BS30" s="620"/>
      <c r="BT30" s="620"/>
      <c r="BU30" s="621"/>
      <c r="BV30" s="619">
        <v>513336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大分県退職手当組合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日出町土地開発公社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大分県消防補償等組合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漁業集落排水事業特別会計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大分県交通災害共済組合（交通災害共済事業会計）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杵築速見環境浄化組合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別杵速見地域広域市町村圏事務組合（一般会計）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別杵速見地域広域市町村圏事務組合（秋草葬祭場事業特別会計）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別杵速見地域広域市町村圏事務組合（藤ヶ谷清掃センター事業特別会計）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別杵速見地域広域市町村圏事務組合（介護認定審査会事業特別会計）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別杵速見地域広域市町村圏事務組合（普通会計）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杵築速見消防組合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0sPhMuR3XcLMwXrU6+SNicsbMdhHJmwCsF/Ivk7etUAbW7bj7mRJYep/Jj2thyvQxqqaek7zBIIXfHVaR0OxA==" saltValue="0Q1FDeMXL7czcrpoZh6i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2"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2996740</v>
      </c>
      <c r="S5" s="649"/>
      <c r="T5" s="649"/>
      <c r="U5" s="649"/>
      <c r="V5" s="649"/>
      <c r="W5" s="649"/>
      <c r="X5" s="649"/>
      <c r="Y5" s="650"/>
      <c r="Z5" s="651">
        <v>28.8</v>
      </c>
      <c r="AA5" s="651"/>
      <c r="AB5" s="651"/>
      <c r="AC5" s="651"/>
      <c r="AD5" s="652">
        <v>2996740</v>
      </c>
      <c r="AE5" s="652"/>
      <c r="AF5" s="652"/>
      <c r="AG5" s="652"/>
      <c r="AH5" s="652"/>
      <c r="AI5" s="652"/>
      <c r="AJ5" s="652"/>
      <c r="AK5" s="652"/>
      <c r="AL5" s="653">
        <v>50.9</v>
      </c>
      <c r="AM5" s="654"/>
      <c r="AN5" s="654"/>
      <c r="AO5" s="655"/>
      <c r="AP5" s="645" t="s">
        <v>223</v>
      </c>
      <c r="AQ5" s="646"/>
      <c r="AR5" s="646"/>
      <c r="AS5" s="646"/>
      <c r="AT5" s="646"/>
      <c r="AU5" s="646"/>
      <c r="AV5" s="646"/>
      <c r="AW5" s="646"/>
      <c r="AX5" s="646"/>
      <c r="AY5" s="646"/>
      <c r="AZ5" s="646"/>
      <c r="BA5" s="646"/>
      <c r="BB5" s="646"/>
      <c r="BC5" s="646"/>
      <c r="BD5" s="646"/>
      <c r="BE5" s="646"/>
      <c r="BF5" s="647"/>
      <c r="BG5" s="659">
        <v>2968384</v>
      </c>
      <c r="BH5" s="660"/>
      <c r="BI5" s="660"/>
      <c r="BJ5" s="660"/>
      <c r="BK5" s="660"/>
      <c r="BL5" s="660"/>
      <c r="BM5" s="660"/>
      <c r="BN5" s="661"/>
      <c r="BO5" s="662">
        <v>99.1</v>
      </c>
      <c r="BP5" s="662"/>
      <c r="BQ5" s="662"/>
      <c r="BR5" s="662"/>
      <c r="BS5" s="663">
        <v>38221</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108510</v>
      </c>
      <c r="S6" s="660"/>
      <c r="T6" s="660"/>
      <c r="U6" s="660"/>
      <c r="V6" s="660"/>
      <c r="W6" s="660"/>
      <c r="X6" s="660"/>
      <c r="Y6" s="661"/>
      <c r="Z6" s="662">
        <v>1</v>
      </c>
      <c r="AA6" s="662"/>
      <c r="AB6" s="662"/>
      <c r="AC6" s="662"/>
      <c r="AD6" s="663">
        <v>108510</v>
      </c>
      <c r="AE6" s="663"/>
      <c r="AF6" s="663"/>
      <c r="AG6" s="663"/>
      <c r="AH6" s="663"/>
      <c r="AI6" s="663"/>
      <c r="AJ6" s="663"/>
      <c r="AK6" s="663"/>
      <c r="AL6" s="664">
        <v>1.8</v>
      </c>
      <c r="AM6" s="665"/>
      <c r="AN6" s="665"/>
      <c r="AO6" s="666"/>
      <c r="AP6" s="656" t="s">
        <v>228</v>
      </c>
      <c r="AQ6" s="657"/>
      <c r="AR6" s="657"/>
      <c r="AS6" s="657"/>
      <c r="AT6" s="657"/>
      <c r="AU6" s="657"/>
      <c r="AV6" s="657"/>
      <c r="AW6" s="657"/>
      <c r="AX6" s="657"/>
      <c r="AY6" s="657"/>
      <c r="AZ6" s="657"/>
      <c r="BA6" s="657"/>
      <c r="BB6" s="657"/>
      <c r="BC6" s="657"/>
      <c r="BD6" s="657"/>
      <c r="BE6" s="657"/>
      <c r="BF6" s="658"/>
      <c r="BG6" s="659">
        <v>2968384</v>
      </c>
      <c r="BH6" s="660"/>
      <c r="BI6" s="660"/>
      <c r="BJ6" s="660"/>
      <c r="BK6" s="660"/>
      <c r="BL6" s="660"/>
      <c r="BM6" s="660"/>
      <c r="BN6" s="661"/>
      <c r="BO6" s="662">
        <v>99.1</v>
      </c>
      <c r="BP6" s="662"/>
      <c r="BQ6" s="662"/>
      <c r="BR6" s="662"/>
      <c r="BS6" s="663">
        <v>38221</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140988</v>
      </c>
      <c r="CS6" s="660"/>
      <c r="CT6" s="660"/>
      <c r="CU6" s="660"/>
      <c r="CV6" s="660"/>
      <c r="CW6" s="660"/>
      <c r="CX6" s="660"/>
      <c r="CY6" s="661"/>
      <c r="CZ6" s="653">
        <v>1.4</v>
      </c>
      <c r="DA6" s="654"/>
      <c r="DB6" s="654"/>
      <c r="DC6" s="673"/>
      <c r="DD6" s="668" t="s">
        <v>122</v>
      </c>
      <c r="DE6" s="660"/>
      <c r="DF6" s="660"/>
      <c r="DG6" s="660"/>
      <c r="DH6" s="660"/>
      <c r="DI6" s="660"/>
      <c r="DJ6" s="660"/>
      <c r="DK6" s="660"/>
      <c r="DL6" s="660"/>
      <c r="DM6" s="660"/>
      <c r="DN6" s="660"/>
      <c r="DO6" s="660"/>
      <c r="DP6" s="661"/>
      <c r="DQ6" s="668">
        <v>140973</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5310</v>
      </c>
      <c r="S7" s="660"/>
      <c r="T7" s="660"/>
      <c r="U7" s="660"/>
      <c r="V7" s="660"/>
      <c r="W7" s="660"/>
      <c r="X7" s="660"/>
      <c r="Y7" s="661"/>
      <c r="Z7" s="662">
        <v>0.1</v>
      </c>
      <c r="AA7" s="662"/>
      <c r="AB7" s="662"/>
      <c r="AC7" s="662"/>
      <c r="AD7" s="663">
        <v>5310</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1419215</v>
      </c>
      <c r="BH7" s="660"/>
      <c r="BI7" s="660"/>
      <c r="BJ7" s="660"/>
      <c r="BK7" s="660"/>
      <c r="BL7" s="660"/>
      <c r="BM7" s="660"/>
      <c r="BN7" s="661"/>
      <c r="BO7" s="662">
        <v>47.4</v>
      </c>
      <c r="BP7" s="662"/>
      <c r="BQ7" s="662"/>
      <c r="BR7" s="662"/>
      <c r="BS7" s="663">
        <v>38221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1396953</v>
      </c>
      <c r="CS7" s="660"/>
      <c r="CT7" s="660"/>
      <c r="CU7" s="660"/>
      <c r="CV7" s="660"/>
      <c r="CW7" s="660"/>
      <c r="CX7" s="660"/>
      <c r="CY7" s="661"/>
      <c r="CZ7" s="662">
        <v>13.7</v>
      </c>
      <c r="DA7" s="662"/>
      <c r="DB7" s="662"/>
      <c r="DC7" s="662"/>
      <c r="DD7" s="668">
        <v>173663</v>
      </c>
      <c r="DE7" s="660"/>
      <c r="DF7" s="660"/>
      <c r="DG7" s="660"/>
      <c r="DH7" s="660"/>
      <c r="DI7" s="660"/>
      <c r="DJ7" s="660"/>
      <c r="DK7" s="660"/>
      <c r="DL7" s="660"/>
      <c r="DM7" s="660"/>
      <c r="DN7" s="660"/>
      <c r="DO7" s="660"/>
      <c r="DP7" s="661"/>
      <c r="DQ7" s="668">
        <v>1106248</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8929</v>
      </c>
      <c r="S8" s="660"/>
      <c r="T8" s="660"/>
      <c r="U8" s="660"/>
      <c r="V8" s="660"/>
      <c r="W8" s="660"/>
      <c r="X8" s="660"/>
      <c r="Y8" s="661"/>
      <c r="Z8" s="662">
        <v>0.1</v>
      </c>
      <c r="AA8" s="662"/>
      <c r="AB8" s="662"/>
      <c r="AC8" s="662"/>
      <c r="AD8" s="663">
        <v>8929</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46527</v>
      </c>
      <c r="BH8" s="660"/>
      <c r="BI8" s="660"/>
      <c r="BJ8" s="660"/>
      <c r="BK8" s="660"/>
      <c r="BL8" s="660"/>
      <c r="BM8" s="660"/>
      <c r="BN8" s="661"/>
      <c r="BO8" s="662">
        <v>1.6</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4181179</v>
      </c>
      <c r="CS8" s="660"/>
      <c r="CT8" s="660"/>
      <c r="CU8" s="660"/>
      <c r="CV8" s="660"/>
      <c r="CW8" s="660"/>
      <c r="CX8" s="660"/>
      <c r="CY8" s="661"/>
      <c r="CZ8" s="662">
        <v>40.9</v>
      </c>
      <c r="DA8" s="662"/>
      <c r="DB8" s="662"/>
      <c r="DC8" s="662"/>
      <c r="DD8" s="668">
        <v>330993</v>
      </c>
      <c r="DE8" s="660"/>
      <c r="DF8" s="660"/>
      <c r="DG8" s="660"/>
      <c r="DH8" s="660"/>
      <c r="DI8" s="660"/>
      <c r="DJ8" s="660"/>
      <c r="DK8" s="660"/>
      <c r="DL8" s="660"/>
      <c r="DM8" s="660"/>
      <c r="DN8" s="660"/>
      <c r="DO8" s="660"/>
      <c r="DP8" s="661"/>
      <c r="DQ8" s="668">
        <v>1862783</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10241</v>
      </c>
      <c r="S9" s="660"/>
      <c r="T9" s="660"/>
      <c r="U9" s="660"/>
      <c r="V9" s="660"/>
      <c r="W9" s="660"/>
      <c r="X9" s="660"/>
      <c r="Y9" s="661"/>
      <c r="Z9" s="662">
        <v>0.1</v>
      </c>
      <c r="AA9" s="662"/>
      <c r="AB9" s="662"/>
      <c r="AC9" s="662"/>
      <c r="AD9" s="663">
        <v>10241</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1118530</v>
      </c>
      <c r="BH9" s="660"/>
      <c r="BI9" s="660"/>
      <c r="BJ9" s="660"/>
      <c r="BK9" s="660"/>
      <c r="BL9" s="660"/>
      <c r="BM9" s="660"/>
      <c r="BN9" s="661"/>
      <c r="BO9" s="662">
        <v>37.299999999999997</v>
      </c>
      <c r="BP9" s="662"/>
      <c r="BQ9" s="662"/>
      <c r="BR9" s="662"/>
      <c r="BS9" s="668" t="s">
        <v>238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627134</v>
      </c>
      <c r="CS9" s="660"/>
      <c r="CT9" s="660"/>
      <c r="CU9" s="660"/>
      <c r="CV9" s="660"/>
      <c r="CW9" s="660"/>
      <c r="CX9" s="660"/>
      <c r="CY9" s="661"/>
      <c r="CZ9" s="662">
        <v>6.1</v>
      </c>
      <c r="DA9" s="662"/>
      <c r="DB9" s="662"/>
      <c r="DC9" s="662"/>
      <c r="DD9" s="668">
        <v>1296</v>
      </c>
      <c r="DE9" s="660"/>
      <c r="DF9" s="660"/>
      <c r="DG9" s="660"/>
      <c r="DH9" s="660"/>
      <c r="DI9" s="660"/>
      <c r="DJ9" s="660"/>
      <c r="DK9" s="660"/>
      <c r="DL9" s="660"/>
      <c r="DM9" s="660"/>
      <c r="DN9" s="660"/>
      <c r="DO9" s="660"/>
      <c r="DP9" s="661"/>
      <c r="DQ9" s="668">
        <v>549381</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122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62268</v>
      </c>
      <c r="BH10" s="660"/>
      <c r="BI10" s="660"/>
      <c r="BJ10" s="660"/>
      <c r="BK10" s="660"/>
      <c r="BL10" s="660"/>
      <c r="BM10" s="660"/>
      <c r="BN10" s="661"/>
      <c r="BO10" s="662">
        <v>2.1</v>
      </c>
      <c r="BP10" s="662"/>
      <c r="BQ10" s="662"/>
      <c r="BR10" s="662"/>
      <c r="BS10" s="668" t="s">
        <v>122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238</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238</v>
      </c>
      <c r="AA11" s="662"/>
      <c r="AB11" s="662"/>
      <c r="AC11" s="662"/>
      <c r="AD11" s="663" t="s">
        <v>122</v>
      </c>
      <c r="AE11" s="663"/>
      <c r="AF11" s="663"/>
      <c r="AG11" s="663"/>
      <c r="AH11" s="663"/>
      <c r="AI11" s="663"/>
      <c r="AJ11" s="663"/>
      <c r="AK11" s="663"/>
      <c r="AL11" s="664" t="s">
        <v>238</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191890</v>
      </c>
      <c r="BH11" s="660"/>
      <c r="BI11" s="660"/>
      <c r="BJ11" s="660"/>
      <c r="BK11" s="660"/>
      <c r="BL11" s="660"/>
      <c r="BM11" s="660"/>
      <c r="BN11" s="661"/>
      <c r="BO11" s="662">
        <v>6.4</v>
      </c>
      <c r="BP11" s="662"/>
      <c r="BQ11" s="662"/>
      <c r="BR11" s="662"/>
      <c r="BS11" s="668">
        <v>38221</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349323</v>
      </c>
      <c r="CS11" s="660"/>
      <c r="CT11" s="660"/>
      <c r="CU11" s="660"/>
      <c r="CV11" s="660"/>
      <c r="CW11" s="660"/>
      <c r="CX11" s="660"/>
      <c r="CY11" s="661"/>
      <c r="CZ11" s="662">
        <v>3.4</v>
      </c>
      <c r="DA11" s="662"/>
      <c r="DB11" s="662"/>
      <c r="DC11" s="662"/>
      <c r="DD11" s="668">
        <v>127843</v>
      </c>
      <c r="DE11" s="660"/>
      <c r="DF11" s="660"/>
      <c r="DG11" s="660"/>
      <c r="DH11" s="660"/>
      <c r="DI11" s="660"/>
      <c r="DJ11" s="660"/>
      <c r="DK11" s="660"/>
      <c r="DL11" s="660"/>
      <c r="DM11" s="660"/>
      <c r="DN11" s="660"/>
      <c r="DO11" s="660"/>
      <c r="DP11" s="661"/>
      <c r="DQ11" s="668">
        <v>191991</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482953</v>
      </c>
      <c r="S12" s="660"/>
      <c r="T12" s="660"/>
      <c r="U12" s="660"/>
      <c r="V12" s="660"/>
      <c r="W12" s="660"/>
      <c r="X12" s="660"/>
      <c r="Y12" s="661"/>
      <c r="Z12" s="662">
        <v>4.5999999999999996</v>
      </c>
      <c r="AA12" s="662"/>
      <c r="AB12" s="662"/>
      <c r="AC12" s="662"/>
      <c r="AD12" s="663">
        <v>482953</v>
      </c>
      <c r="AE12" s="663"/>
      <c r="AF12" s="663"/>
      <c r="AG12" s="663"/>
      <c r="AH12" s="663"/>
      <c r="AI12" s="663"/>
      <c r="AJ12" s="663"/>
      <c r="AK12" s="663"/>
      <c r="AL12" s="664">
        <v>8.1999999999999993</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1287701</v>
      </c>
      <c r="BH12" s="660"/>
      <c r="BI12" s="660"/>
      <c r="BJ12" s="660"/>
      <c r="BK12" s="660"/>
      <c r="BL12" s="660"/>
      <c r="BM12" s="660"/>
      <c r="BN12" s="661"/>
      <c r="BO12" s="662">
        <v>43</v>
      </c>
      <c r="BP12" s="662"/>
      <c r="BQ12" s="662"/>
      <c r="BR12" s="662"/>
      <c r="BS12" s="668" t="s">
        <v>238</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146875</v>
      </c>
      <c r="CS12" s="660"/>
      <c r="CT12" s="660"/>
      <c r="CU12" s="660"/>
      <c r="CV12" s="660"/>
      <c r="CW12" s="660"/>
      <c r="CX12" s="660"/>
      <c r="CY12" s="661"/>
      <c r="CZ12" s="662">
        <v>1.4</v>
      </c>
      <c r="DA12" s="662"/>
      <c r="DB12" s="662"/>
      <c r="DC12" s="662"/>
      <c r="DD12" s="668">
        <v>3820</v>
      </c>
      <c r="DE12" s="660"/>
      <c r="DF12" s="660"/>
      <c r="DG12" s="660"/>
      <c r="DH12" s="660"/>
      <c r="DI12" s="660"/>
      <c r="DJ12" s="660"/>
      <c r="DK12" s="660"/>
      <c r="DL12" s="660"/>
      <c r="DM12" s="660"/>
      <c r="DN12" s="660"/>
      <c r="DO12" s="660"/>
      <c r="DP12" s="661"/>
      <c r="DQ12" s="668">
        <v>124508</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1519</v>
      </c>
      <c r="S13" s="660"/>
      <c r="T13" s="660"/>
      <c r="U13" s="660"/>
      <c r="V13" s="660"/>
      <c r="W13" s="660"/>
      <c r="X13" s="660"/>
      <c r="Y13" s="661"/>
      <c r="Z13" s="662">
        <v>0</v>
      </c>
      <c r="AA13" s="662"/>
      <c r="AB13" s="662"/>
      <c r="AC13" s="662"/>
      <c r="AD13" s="663">
        <v>1519</v>
      </c>
      <c r="AE13" s="663"/>
      <c r="AF13" s="663"/>
      <c r="AG13" s="663"/>
      <c r="AH13" s="663"/>
      <c r="AI13" s="663"/>
      <c r="AJ13" s="663"/>
      <c r="AK13" s="663"/>
      <c r="AL13" s="664">
        <v>0</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1287132</v>
      </c>
      <c r="BH13" s="660"/>
      <c r="BI13" s="660"/>
      <c r="BJ13" s="660"/>
      <c r="BK13" s="660"/>
      <c r="BL13" s="660"/>
      <c r="BM13" s="660"/>
      <c r="BN13" s="661"/>
      <c r="BO13" s="662">
        <v>43</v>
      </c>
      <c r="BP13" s="662"/>
      <c r="BQ13" s="662"/>
      <c r="BR13" s="662"/>
      <c r="BS13" s="668" t="s">
        <v>238</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865131</v>
      </c>
      <c r="CS13" s="660"/>
      <c r="CT13" s="660"/>
      <c r="CU13" s="660"/>
      <c r="CV13" s="660"/>
      <c r="CW13" s="660"/>
      <c r="CX13" s="660"/>
      <c r="CY13" s="661"/>
      <c r="CZ13" s="662">
        <v>8.5</v>
      </c>
      <c r="DA13" s="662"/>
      <c r="DB13" s="662"/>
      <c r="DC13" s="662"/>
      <c r="DD13" s="668">
        <v>336131</v>
      </c>
      <c r="DE13" s="660"/>
      <c r="DF13" s="660"/>
      <c r="DG13" s="660"/>
      <c r="DH13" s="660"/>
      <c r="DI13" s="660"/>
      <c r="DJ13" s="660"/>
      <c r="DK13" s="660"/>
      <c r="DL13" s="660"/>
      <c r="DM13" s="660"/>
      <c r="DN13" s="660"/>
      <c r="DO13" s="660"/>
      <c r="DP13" s="661"/>
      <c r="DQ13" s="668">
        <v>587558</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238</v>
      </c>
      <c r="AE14" s="663"/>
      <c r="AF14" s="663"/>
      <c r="AG14" s="663"/>
      <c r="AH14" s="663"/>
      <c r="AI14" s="663"/>
      <c r="AJ14" s="663"/>
      <c r="AK14" s="663"/>
      <c r="AL14" s="664" t="s">
        <v>238</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84803</v>
      </c>
      <c r="BH14" s="660"/>
      <c r="BI14" s="660"/>
      <c r="BJ14" s="660"/>
      <c r="BK14" s="660"/>
      <c r="BL14" s="660"/>
      <c r="BM14" s="660"/>
      <c r="BN14" s="661"/>
      <c r="BO14" s="662">
        <v>2.8</v>
      </c>
      <c r="BP14" s="662"/>
      <c r="BQ14" s="662"/>
      <c r="BR14" s="662"/>
      <c r="BS14" s="668" t="s">
        <v>122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479487</v>
      </c>
      <c r="CS14" s="660"/>
      <c r="CT14" s="660"/>
      <c r="CU14" s="660"/>
      <c r="CV14" s="660"/>
      <c r="CW14" s="660"/>
      <c r="CX14" s="660"/>
      <c r="CY14" s="661"/>
      <c r="CZ14" s="662">
        <v>4.7</v>
      </c>
      <c r="DA14" s="662"/>
      <c r="DB14" s="662"/>
      <c r="DC14" s="662"/>
      <c r="DD14" s="668">
        <v>69082</v>
      </c>
      <c r="DE14" s="660"/>
      <c r="DF14" s="660"/>
      <c r="DG14" s="660"/>
      <c r="DH14" s="660"/>
      <c r="DI14" s="660"/>
      <c r="DJ14" s="660"/>
      <c r="DK14" s="660"/>
      <c r="DL14" s="660"/>
      <c r="DM14" s="660"/>
      <c r="DN14" s="660"/>
      <c r="DO14" s="660"/>
      <c r="DP14" s="661"/>
      <c r="DQ14" s="668">
        <v>411554</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23254</v>
      </c>
      <c r="S15" s="660"/>
      <c r="T15" s="660"/>
      <c r="U15" s="660"/>
      <c r="V15" s="660"/>
      <c r="W15" s="660"/>
      <c r="X15" s="660"/>
      <c r="Y15" s="661"/>
      <c r="Z15" s="662">
        <v>0.2</v>
      </c>
      <c r="AA15" s="662"/>
      <c r="AB15" s="662"/>
      <c r="AC15" s="662"/>
      <c r="AD15" s="663">
        <v>23254</v>
      </c>
      <c r="AE15" s="663"/>
      <c r="AF15" s="663"/>
      <c r="AG15" s="663"/>
      <c r="AH15" s="663"/>
      <c r="AI15" s="663"/>
      <c r="AJ15" s="663"/>
      <c r="AK15" s="663"/>
      <c r="AL15" s="664">
        <v>0.4</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176665</v>
      </c>
      <c r="BH15" s="660"/>
      <c r="BI15" s="660"/>
      <c r="BJ15" s="660"/>
      <c r="BK15" s="660"/>
      <c r="BL15" s="660"/>
      <c r="BM15" s="660"/>
      <c r="BN15" s="661"/>
      <c r="BO15" s="662">
        <v>5.9</v>
      </c>
      <c r="BP15" s="662"/>
      <c r="BQ15" s="662"/>
      <c r="BR15" s="662"/>
      <c r="BS15" s="668" t="s">
        <v>238</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1117267</v>
      </c>
      <c r="CS15" s="660"/>
      <c r="CT15" s="660"/>
      <c r="CU15" s="660"/>
      <c r="CV15" s="660"/>
      <c r="CW15" s="660"/>
      <c r="CX15" s="660"/>
      <c r="CY15" s="661"/>
      <c r="CZ15" s="662">
        <v>10.9</v>
      </c>
      <c r="DA15" s="662"/>
      <c r="DB15" s="662"/>
      <c r="DC15" s="662"/>
      <c r="DD15" s="668">
        <v>325428</v>
      </c>
      <c r="DE15" s="660"/>
      <c r="DF15" s="660"/>
      <c r="DG15" s="660"/>
      <c r="DH15" s="660"/>
      <c r="DI15" s="660"/>
      <c r="DJ15" s="660"/>
      <c r="DK15" s="660"/>
      <c r="DL15" s="660"/>
      <c r="DM15" s="660"/>
      <c r="DN15" s="660"/>
      <c r="DO15" s="660"/>
      <c r="DP15" s="661"/>
      <c r="DQ15" s="668">
        <v>782815</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238</v>
      </c>
      <c r="S16" s="660"/>
      <c r="T16" s="660"/>
      <c r="U16" s="660"/>
      <c r="V16" s="660"/>
      <c r="W16" s="660"/>
      <c r="X16" s="660"/>
      <c r="Y16" s="661"/>
      <c r="Z16" s="662" t="s">
        <v>238</v>
      </c>
      <c r="AA16" s="662"/>
      <c r="AB16" s="662"/>
      <c r="AC16" s="662"/>
      <c r="AD16" s="663" t="s">
        <v>238</v>
      </c>
      <c r="AE16" s="663"/>
      <c r="AF16" s="663"/>
      <c r="AG16" s="663"/>
      <c r="AH16" s="663"/>
      <c r="AI16" s="663"/>
      <c r="AJ16" s="663"/>
      <c r="AK16" s="663"/>
      <c r="AL16" s="664" t="s">
        <v>238</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8" t="s">
        <v>238</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11167</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436</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19826</v>
      </c>
      <c r="S17" s="660"/>
      <c r="T17" s="660"/>
      <c r="U17" s="660"/>
      <c r="V17" s="660"/>
      <c r="W17" s="660"/>
      <c r="X17" s="660"/>
      <c r="Y17" s="661"/>
      <c r="Z17" s="662">
        <v>0.2</v>
      </c>
      <c r="AA17" s="662"/>
      <c r="AB17" s="662"/>
      <c r="AC17" s="662"/>
      <c r="AD17" s="663">
        <v>19826</v>
      </c>
      <c r="AE17" s="663"/>
      <c r="AF17" s="663"/>
      <c r="AG17" s="663"/>
      <c r="AH17" s="663"/>
      <c r="AI17" s="663"/>
      <c r="AJ17" s="663"/>
      <c r="AK17" s="663"/>
      <c r="AL17" s="664">
        <v>0.3</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238</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896089</v>
      </c>
      <c r="CS17" s="660"/>
      <c r="CT17" s="660"/>
      <c r="CU17" s="660"/>
      <c r="CV17" s="660"/>
      <c r="CW17" s="660"/>
      <c r="CX17" s="660"/>
      <c r="CY17" s="661"/>
      <c r="CZ17" s="662">
        <v>8.8000000000000007</v>
      </c>
      <c r="DA17" s="662"/>
      <c r="DB17" s="662"/>
      <c r="DC17" s="662"/>
      <c r="DD17" s="668" t="s">
        <v>238</v>
      </c>
      <c r="DE17" s="660"/>
      <c r="DF17" s="660"/>
      <c r="DG17" s="660"/>
      <c r="DH17" s="660"/>
      <c r="DI17" s="660"/>
      <c r="DJ17" s="660"/>
      <c r="DK17" s="660"/>
      <c r="DL17" s="660"/>
      <c r="DM17" s="660"/>
      <c r="DN17" s="660"/>
      <c r="DO17" s="660"/>
      <c r="DP17" s="661"/>
      <c r="DQ17" s="668">
        <v>868879</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2346430</v>
      </c>
      <c r="S18" s="660"/>
      <c r="T18" s="660"/>
      <c r="U18" s="660"/>
      <c r="V18" s="660"/>
      <c r="W18" s="660"/>
      <c r="X18" s="660"/>
      <c r="Y18" s="661"/>
      <c r="Z18" s="662">
        <v>22.5</v>
      </c>
      <c r="AA18" s="662"/>
      <c r="AB18" s="662"/>
      <c r="AC18" s="662"/>
      <c r="AD18" s="663">
        <v>2214731</v>
      </c>
      <c r="AE18" s="663"/>
      <c r="AF18" s="663"/>
      <c r="AG18" s="663"/>
      <c r="AH18" s="663"/>
      <c r="AI18" s="663"/>
      <c r="AJ18" s="663"/>
      <c r="AK18" s="663"/>
      <c r="AL18" s="664">
        <v>37.6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2214731</v>
      </c>
      <c r="S19" s="660"/>
      <c r="T19" s="660"/>
      <c r="U19" s="660"/>
      <c r="V19" s="660"/>
      <c r="W19" s="660"/>
      <c r="X19" s="660"/>
      <c r="Y19" s="661"/>
      <c r="Z19" s="662">
        <v>21.3</v>
      </c>
      <c r="AA19" s="662"/>
      <c r="AB19" s="662"/>
      <c r="AC19" s="662"/>
      <c r="AD19" s="663">
        <v>2214731</v>
      </c>
      <c r="AE19" s="663"/>
      <c r="AF19" s="663"/>
      <c r="AG19" s="663"/>
      <c r="AH19" s="663"/>
      <c r="AI19" s="663"/>
      <c r="AJ19" s="663"/>
      <c r="AK19" s="663"/>
      <c r="AL19" s="664">
        <v>37.6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28356</v>
      </c>
      <c r="BH19" s="660"/>
      <c r="BI19" s="660"/>
      <c r="BJ19" s="660"/>
      <c r="BK19" s="660"/>
      <c r="BL19" s="660"/>
      <c r="BM19" s="660"/>
      <c r="BN19" s="661"/>
      <c r="BO19" s="662">
        <v>0.9</v>
      </c>
      <c r="BP19" s="662"/>
      <c r="BQ19" s="662"/>
      <c r="BR19" s="662"/>
      <c r="BS19" s="668" t="s">
        <v>238</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131699</v>
      </c>
      <c r="S20" s="660"/>
      <c r="T20" s="660"/>
      <c r="U20" s="660"/>
      <c r="V20" s="660"/>
      <c r="W20" s="660"/>
      <c r="X20" s="660"/>
      <c r="Y20" s="661"/>
      <c r="Z20" s="662">
        <v>1.3</v>
      </c>
      <c r="AA20" s="662"/>
      <c r="AB20" s="662"/>
      <c r="AC20" s="662"/>
      <c r="AD20" s="663" t="s">
        <v>238</v>
      </c>
      <c r="AE20" s="663"/>
      <c r="AF20" s="663"/>
      <c r="AG20" s="663"/>
      <c r="AH20" s="663"/>
      <c r="AI20" s="663"/>
      <c r="AJ20" s="663"/>
      <c r="AK20" s="663"/>
      <c r="AL20" s="664" t="s">
        <v>238</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28356</v>
      </c>
      <c r="BH20" s="660"/>
      <c r="BI20" s="660"/>
      <c r="BJ20" s="660"/>
      <c r="BK20" s="660"/>
      <c r="BL20" s="660"/>
      <c r="BM20" s="660"/>
      <c r="BN20" s="661"/>
      <c r="BO20" s="662">
        <v>0.9</v>
      </c>
      <c r="BP20" s="662"/>
      <c r="BQ20" s="662"/>
      <c r="BR20" s="662"/>
      <c r="BS20" s="668" t="s">
        <v>238</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10211593</v>
      </c>
      <c r="CS20" s="660"/>
      <c r="CT20" s="660"/>
      <c r="CU20" s="660"/>
      <c r="CV20" s="660"/>
      <c r="CW20" s="660"/>
      <c r="CX20" s="660"/>
      <c r="CY20" s="661"/>
      <c r="CZ20" s="662">
        <v>100</v>
      </c>
      <c r="DA20" s="662"/>
      <c r="DB20" s="662"/>
      <c r="DC20" s="662"/>
      <c r="DD20" s="668">
        <v>1368256</v>
      </c>
      <c r="DE20" s="660"/>
      <c r="DF20" s="660"/>
      <c r="DG20" s="660"/>
      <c r="DH20" s="660"/>
      <c r="DI20" s="660"/>
      <c r="DJ20" s="660"/>
      <c r="DK20" s="660"/>
      <c r="DL20" s="660"/>
      <c r="DM20" s="660"/>
      <c r="DN20" s="660"/>
      <c r="DO20" s="660"/>
      <c r="DP20" s="661"/>
      <c r="DQ20" s="668">
        <v>6627126</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238</v>
      </c>
      <c r="AA21" s="662"/>
      <c r="AB21" s="662"/>
      <c r="AC21" s="662"/>
      <c r="AD21" s="663" t="s">
        <v>238</v>
      </c>
      <c r="AE21" s="663"/>
      <c r="AF21" s="663"/>
      <c r="AG21" s="663"/>
      <c r="AH21" s="663"/>
      <c r="AI21" s="663"/>
      <c r="AJ21" s="663"/>
      <c r="AK21" s="663"/>
      <c r="AL21" s="664" t="s">
        <v>238</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28356</v>
      </c>
      <c r="BH21" s="660"/>
      <c r="BI21" s="660"/>
      <c r="BJ21" s="660"/>
      <c r="BK21" s="660"/>
      <c r="BL21" s="660"/>
      <c r="BM21" s="660"/>
      <c r="BN21" s="661"/>
      <c r="BO21" s="662">
        <v>0.9</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6003712</v>
      </c>
      <c r="S22" s="660"/>
      <c r="T22" s="660"/>
      <c r="U22" s="660"/>
      <c r="V22" s="660"/>
      <c r="W22" s="660"/>
      <c r="X22" s="660"/>
      <c r="Y22" s="661"/>
      <c r="Z22" s="662">
        <v>57.6</v>
      </c>
      <c r="AA22" s="662"/>
      <c r="AB22" s="662"/>
      <c r="AC22" s="662"/>
      <c r="AD22" s="663">
        <v>5872013</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238</v>
      </c>
      <c r="BH22" s="660"/>
      <c r="BI22" s="660"/>
      <c r="BJ22" s="660"/>
      <c r="BK22" s="660"/>
      <c r="BL22" s="660"/>
      <c r="BM22" s="660"/>
      <c r="BN22" s="661"/>
      <c r="BO22" s="662" t="s">
        <v>238</v>
      </c>
      <c r="BP22" s="662"/>
      <c r="BQ22" s="662"/>
      <c r="BR22" s="662"/>
      <c r="BS22" s="668" t="s">
        <v>238</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3414</v>
      </c>
      <c r="S23" s="660"/>
      <c r="T23" s="660"/>
      <c r="U23" s="660"/>
      <c r="V23" s="660"/>
      <c r="W23" s="660"/>
      <c r="X23" s="660"/>
      <c r="Y23" s="661"/>
      <c r="Z23" s="662">
        <v>0</v>
      </c>
      <c r="AA23" s="662"/>
      <c r="AB23" s="662"/>
      <c r="AC23" s="662"/>
      <c r="AD23" s="663">
        <v>3414</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238</v>
      </c>
      <c r="BH23" s="660"/>
      <c r="BI23" s="660"/>
      <c r="BJ23" s="660"/>
      <c r="BK23" s="660"/>
      <c r="BL23" s="660"/>
      <c r="BM23" s="660"/>
      <c r="BN23" s="661"/>
      <c r="BO23" s="662" t="s">
        <v>238</v>
      </c>
      <c r="BP23" s="662"/>
      <c r="BQ23" s="662"/>
      <c r="BR23" s="662"/>
      <c r="BS23" s="668" t="s">
        <v>122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87328</v>
      </c>
      <c r="S24" s="660"/>
      <c r="T24" s="660"/>
      <c r="U24" s="660"/>
      <c r="V24" s="660"/>
      <c r="W24" s="660"/>
      <c r="X24" s="660"/>
      <c r="Y24" s="661"/>
      <c r="Z24" s="662">
        <v>0.8</v>
      </c>
      <c r="AA24" s="662"/>
      <c r="AB24" s="662"/>
      <c r="AC24" s="662"/>
      <c r="AD24" s="663" t="s">
        <v>122</v>
      </c>
      <c r="AE24" s="663"/>
      <c r="AF24" s="663"/>
      <c r="AG24" s="663"/>
      <c r="AH24" s="663"/>
      <c r="AI24" s="663"/>
      <c r="AJ24" s="663"/>
      <c r="AK24" s="663"/>
      <c r="AL24" s="664" t="s">
        <v>238</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238</v>
      </c>
      <c r="BP24" s="662"/>
      <c r="BQ24" s="662"/>
      <c r="BR24" s="662"/>
      <c r="BS24" s="668" t="s">
        <v>122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5100084</v>
      </c>
      <c r="CS24" s="649"/>
      <c r="CT24" s="649"/>
      <c r="CU24" s="649"/>
      <c r="CV24" s="649"/>
      <c r="CW24" s="649"/>
      <c r="CX24" s="649"/>
      <c r="CY24" s="650"/>
      <c r="CZ24" s="653">
        <v>49.9</v>
      </c>
      <c r="DA24" s="654"/>
      <c r="DB24" s="654"/>
      <c r="DC24" s="673"/>
      <c r="DD24" s="692">
        <v>3294184</v>
      </c>
      <c r="DE24" s="649"/>
      <c r="DF24" s="649"/>
      <c r="DG24" s="649"/>
      <c r="DH24" s="649"/>
      <c r="DI24" s="649"/>
      <c r="DJ24" s="649"/>
      <c r="DK24" s="650"/>
      <c r="DL24" s="692">
        <v>3258969</v>
      </c>
      <c r="DM24" s="649"/>
      <c r="DN24" s="649"/>
      <c r="DO24" s="649"/>
      <c r="DP24" s="649"/>
      <c r="DQ24" s="649"/>
      <c r="DR24" s="649"/>
      <c r="DS24" s="649"/>
      <c r="DT24" s="649"/>
      <c r="DU24" s="649"/>
      <c r="DV24" s="650"/>
      <c r="DW24" s="653">
        <v>52</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82244</v>
      </c>
      <c r="S25" s="660"/>
      <c r="T25" s="660"/>
      <c r="U25" s="660"/>
      <c r="V25" s="660"/>
      <c r="W25" s="660"/>
      <c r="X25" s="660"/>
      <c r="Y25" s="661"/>
      <c r="Z25" s="662">
        <v>0.8</v>
      </c>
      <c r="AA25" s="662"/>
      <c r="AB25" s="662"/>
      <c r="AC25" s="662"/>
      <c r="AD25" s="663">
        <v>10411</v>
      </c>
      <c r="AE25" s="663"/>
      <c r="AF25" s="663"/>
      <c r="AG25" s="663"/>
      <c r="AH25" s="663"/>
      <c r="AI25" s="663"/>
      <c r="AJ25" s="663"/>
      <c r="AK25" s="663"/>
      <c r="AL25" s="664">
        <v>0.2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122</v>
      </c>
      <c r="BP25" s="662"/>
      <c r="BQ25" s="662"/>
      <c r="BR25" s="662"/>
      <c r="BS25" s="668" t="s">
        <v>238</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1777787</v>
      </c>
      <c r="CS25" s="695"/>
      <c r="CT25" s="695"/>
      <c r="CU25" s="695"/>
      <c r="CV25" s="695"/>
      <c r="CW25" s="695"/>
      <c r="CX25" s="695"/>
      <c r="CY25" s="696"/>
      <c r="CZ25" s="664">
        <v>17.399999999999999</v>
      </c>
      <c r="DA25" s="693"/>
      <c r="DB25" s="693"/>
      <c r="DC25" s="697"/>
      <c r="DD25" s="668">
        <v>1755872</v>
      </c>
      <c r="DE25" s="695"/>
      <c r="DF25" s="695"/>
      <c r="DG25" s="695"/>
      <c r="DH25" s="695"/>
      <c r="DI25" s="695"/>
      <c r="DJ25" s="695"/>
      <c r="DK25" s="696"/>
      <c r="DL25" s="668">
        <v>1727086</v>
      </c>
      <c r="DM25" s="695"/>
      <c r="DN25" s="695"/>
      <c r="DO25" s="695"/>
      <c r="DP25" s="695"/>
      <c r="DQ25" s="695"/>
      <c r="DR25" s="695"/>
      <c r="DS25" s="695"/>
      <c r="DT25" s="695"/>
      <c r="DU25" s="695"/>
      <c r="DV25" s="696"/>
      <c r="DW25" s="664">
        <v>27.6</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43164</v>
      </c>
      <c r="S26" s="660"/>
      <c r="T26" s="660"/>
      <c r="U26" s="660"/>
      <c r="V26" s="660"/>
      <c r="W26" s="660"/>
      <c r="X26" s="660"/>
      <c r="Y26" s="661"/>
      <c r="Z26" s="662">
        <v>0.4</v>
      </c>
      <c r="AA26" s="662"/>
      <c r="AB26" s="662"/>
      <c r="AC26" s="662"/>
      <c r="AD26" s="663" t="s">
        <v>238</v>
      </c>
      <c r="AE26" s="663"/>
      <c r="AF26" s="663"/>
      <c r="AG26" s="663"/>
      <c r="AH26" s="663"/>
      <c r="AI26" s="663"/>
      <c r="AJ26" s="663"/>
      <c r="AK26" s="663"/>
      <c r="AL26" s="664" t="s">
        <v>238</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238</v>
      </c>
      <c r="BH26" s="660"/>
      <c r="BI26" s="660"/>
      <c r="BJ26" s="660"/>
      <c r="BK26" s="660"/>
      <c r="BL26" s="660"/>
      <c r="BM26" s="660"/>
      <c r="BN26" s="661"/>
      <c r="BO26" s="662" t="s">
        <v>122</v>
      </c>
      <c r="BP26" s="662"/>
      <c r="BQ26" s="662"/>
      <c r="BR26" s="662"/>
      <c r="BS26" s="668" t="s">
        <v>238</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1054376</v>
      </c>
      <c r="CS26" s="660"/>
      <c r="CT26" s="660"/>
      <c r="CU26" s="660"/>
      <c r="CV26" s="660"/>
      <c r="CW26" s="660"/>
      <c r="CX26" s="660"/>
      <c r="CY26" s="661"/>
      <c r="CZ26" s="664">
        <v>10.3</v>
      </c>
      <c r="DA26" s="693"/>
      <c r="DB26" s="693"/>
      <c r="DC26" s="697"/>
      <c r="DD26" s="668">
        <v>1043056</v>
      </c>
      <c r="DE26" s="660"/>
      <c r="DF26" s="660"/>
      <c r="DG26" s="660"/>
      <c r="DH26" s="660"/>
      <c r="DI26" s="660"/>
      <c r="DJ26" s="660"/>
      <c r="DK26" s="661"/>
      <c r="DL26" s="668" t="s">
        <v>238</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1513704</v>
      </c>
      <c r="S27" s="660"/>
      <c r="T27" s="660"/>
      <c r="U27" s="660"/>
      <c r="V27" s="660"/>
      <c r="W27" s="660"/>
      <c r="X27" s="660"/>
      <c r="Y27" s="661"/>
      <c r="Z27" s="662">
        <v>14.5</v>
      </c>
      <c r="AA27" s="662"/>
      <c r="AB27" s="662"/>
      <c r="AC27" s="662"/>
      <c r="AD27" s="663" t="s">
        <v>122</v>
      </c>
      <c r="AE27" s="663"/>
      <c r="AF27" s="663"/>
      <c r="AG27" s="663"/>
      <c r="AH27" s="663"/>
      <c r="AI27" s="663"/>
      <c r="AJ27" s="663"/>
      <c r="AK27" s="663"/>
      <c r="AL27" s="664" t="s">
        <v>238</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2996740</v>
      </c>
      <c r="BH27" s="660"/>
      <c r="BI27" s="660"/>
      <c r="BJ27" s="660"/>
      <c r="BK27" s="660"/>
      <c r="BL27" s="660"/>
      <c r="BM27" s="660"/>
      <c r="BN27" s="661"/>
      <c r="BO27" s="662">
        <v>100</v>
      </c>
      <c r="BP27" s="662"/>
      <c r="BQ27" s="662"/>
      <c r="BR27" s="662"/>
      <c r="BS27" s="668">
        <v>38221</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2426208</v>
      </c>
      <c r="CS27" s="695"/>
      <c r="CT27" s="695"/>
      <c r="CU27" s="695"/>
      <c r="CV27" s="695"/>
      <c r="CW27" s="695"/>
      <c r="CX27" s="695"/>
      <c r="CY27" s="696"/>
      <c r="CZ27" s="664">
        <v>23.8</v>
      </c>
      <c r="DA27" s="693"/>
      <c r="DB27" s="693"/>
      <c r="DC27" s="697"/>
      <c r="DD27" s="668">
        <v>669433</v>
      </c>
      <c r="DE27" s="695"/>
      <c r="DF27" s="695"/>
      <c r="DG27" s="695"/>
      <c r="DH27" s="695"/>
      <c r="DI27" s="695"/>
      <c r="DJ27" s="695"/>
      <c r="DK27" s="696"/>
      <c r="DL27" s="668">
        <v>663004</v>
      </c>
      <c r="DM27" s="695"/>
      <c r="DN27" s="695"/>
      <c r="DO27" s="695"/>
      <c r="DP27" s="695"/>
      <c r="DQ27" s="695"/>
      <c r="DR27" s="695"/>
      <c r="DS27" s="695"/>
      <c r="DT27" s="695"/>
      <c r="DU27" s="695"/>
      <c r="DV27" s="696"/>
      <c r="DW27" s="664">
        <v>10.6</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v>6755</v>
      </c>
      <c r="S28" s="660"/>
      <c r="T28" s="660"/>
      <c r="U28" s="660"/>
      <c r="V28" s="660"/>
      <c r="W28" s="660"/>
      <c r="X28" s="660"/>
      <c r="Y28" s="661"/>
      <c r="Z28" s="662">
        <v>0.1</v>
      </c>
      <c r="AA28" s="662"/>
      <c r="AB28" s="662"/>
      <c r="AC28" s="662"/>
      <c r="AD28" s="663">
        <v>6755</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896089</v>
      </c>
      <c r="CS28" s="660"/>
      <c r="CT28" s="660"/>
      <c r="CU28" s="660"/>
      <c r="CV28" s="660"/>
      <c r="CW28" s="660"/>
      <c r="CX28" s="660"/>
      <c r="CY28" s="661"/>
      <c r="CZ28" s="664">
        <v>8.8000000000000007</v>
      </c>
      <c r="DA28" s="693"/>
      <c r="DB28" s="693"/>
      <c r="DC28" s="697"/>
      <c r="DD28" s="668">
        <v>868879</v>
      </c>
      <c r="DE28" s="660"/>
      <c r="DF28" s="660"/>
      <c r="DG28" s="660"/>
      <c r="DH28" s="660"/>
      <c r="DI28" s="660"/>
      <c r="DJ28" s="660"/>
      <c r="DK28" s="661"/>
      <c r="DL28" s="668">
        <v>868879</v>
      </c>
      <c r="DM28" s="660"/>
      <c r="DN28" s="660"/>
      <c r="DO28" s="660"/>
      <c r="DP28" s="660"/>
      <c r="DQ28" s="660"/>
      <c r="DR28" s="660"/>
      <c r="DS28" s="660"/>
      <c r="DT28" s="660"/>
      <c r="DU28" s="660"/>
      <c r="DV28" s="661"/>
      <c r="DW28" s="664">
        <v>13.9</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1112936</v>
      </c>
      <c r="S29" s="660"/>
      <c r="T29" s="660"/>
      <c r="U29" s="660"/>
      <c r="V29" s="660"/>
      <c r="W29" s="660"/>
      <c r="X29" s="660"/>
      <c r="Y29" s="661"/>
      <c r="Z29" s="662">
        <v>10.7</v>
      </c>
      <c r="AA29" s="662"/>
      <c r="AB29" s="662"/>
      <c r="AC29" s="662"/>
      <c r="AD29" s="663" t="s">
        <v>238</v>
      </c>
      <c r="AE29" s="663"/>
      <c r="AF29" s="663"/>
      <c r="AG29" s="663"/>
      <c r="AH29" s="663"/>
      <c r="AI29" s="663"/>
      <c r="AJ29" s="663"/>
      <c r="AK29" s="663"/>
      <c r="AL29" s="664" t="s">
        <v>238</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896089</v>
      </c>
      <c r="CS29" s="695"/>
      <c r="CT29" s="695"/>
      <c r="CU29" s="695"/>
      <c r="CV29" s="695"/>
      <c r="CW29" s="695"/>
      <c r="CX29" s="695"/>
      <c r="CY29" s="696"/>
      <c r="CZ29" s="664">
        <v>8.8000000000000007</v>
      </c>
      <c r="DA29" s="693"/>
      <c r="DB29" s="693"/>
      <c r="DC29" s="697"/>
      <c r="DD29" s="668">
        <v>868879</v>
      </c>
      <c r="DE29" s="695"/>
      <c r="DF29" s="695"/>
      <c r="DG29" s="695"/>
      <c r="DH29" s="695"/>
      <c r="DI29" s="695"/>
      <c r="DJ29" s="695"/>
      <c r="DK29" s="696"/>
      <c r="DL29" s="668">
        <v>868879</v>
      </c>
      <c r="DM29" s="695"/>
      <c r="DN29" s="695"/>
      <c r="DO29" s="695"/>
      <c r="DP29" s="695"/>
      <c r="DQ29" s="695"/>
      <c r="DR29" s="695"/>
      <c r="DS29" s="695"/>
      <c r="DT29" s="695"/>
      <c r="DU29" s="695"/>
      <c r="DV29" s="696"/>
      <c r="DW29" s="664">
        <v>13.9</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79262</v>
      </c>
      <c r="S30" s="660"/>
      <c r="T30" s="660"/>
      <c r="U30" s="660"/>
      <c r="V30" s="660"/>
      <c r="W30" s="660"/>
      <c r="X30" s="660"/>
      <c r="Y30" s="661"/>
      <c r="Z30" s="662">
        <v>0.8</v>
      </c>
      <c r="AA30" s="662"/>
      <c r="AB30" s="662"/>
      <c r="AC30" s="662"/>
      <c r="AD30" s="663" t="s">
        <v>122</v>
      </c>
      <c r="AE30" s="663"/>
      <c r="AF30" s="663"/>
      <c r="AG30" s="663"/>
      <c r="AH30" s="663"/>
      <c r="AI30" s="663"/>
      <c r="AJ30" s="663"/>
      <c r="AK30" s="663"/>
      <c r="AL30" s="664" t="s">
        <v>238</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98.5</v>
      </c>
      <c r="BH30" s="720"/>
      <c r="BI30" s="720"/>
      <c r="BJ30" s="720"/>
      <c r="BK30" s="720"/>
      <c r="BL30" s="720"/>
      <c r="BM30" s="654">
        <v>94.1</v>
      </c>
      <c r="BN30" s="720"/>
      <c r="BO30" s="720"/>
      <c r="BP30" s="720"/>
      <c r="BQ30" s="721"/>
      <c r="BR30" s="719">
        <v>98.4</v>
      </c>
      <c r="BS30" s="720"/>
      <c r="BT30" s="720"/>
      <c r="BU30" s="720"/>
      <c r="BV30" s="720"/>
      <c r="BW30" s="720"/>
      <c r="BX30" s="654">
        <v>92.8</v>
      </c>
      <c r="BY30" s="720"/>
      <c r="BZ30" s="720"/>
      <c r="CA30" s="720"/>
      <c r="CB30" s="721"/>
      <c r="CD30" s="724"/>
      <c r="CE30" s="725"/>
      <c r="CF30" s="674" t="s">
        <v>307</v>
      </c>
      <c r="CG30" s="675"/>
      <c r="CH30" s="675"/>
      <c r="CI30" s="675"/>
      <c r="CJ30" s="675"/>
      <c r="CK30" s="675"/>
      <c r="CL30" s="675"/>
      <c r="CM30" s="675"/>
      <c r="CN30" s="675"/>
      <c r="CO30" s="675"/>
      <c r="CP30" s="675"/>
      <c r="CQ30" s="676"/>
      <c r="CR30" s="659">
        <v>809095</v>
      </c>
      <c r="CS30" s="660"/>
      <c r="CT30" s="660"/>
      <c r="CU30" s="660"/>
      <c r="CV30" s="660"/>
      <c r="CW30" s="660"/>
      <c r="CX30" s="660"/>
      <c r="CY30" s="661"/>
      <c r="CZ30" s="664">
        <v>7.9</v>
      </c>
      <c r="DA30" s="693"/>
      <c r="DB30" s="693"/>
      <c r="DC30" s="697"/>
      <c r="DD30" s="668">
        <v>781885</v>
      </c>
      <c r="DE30" s="660"/>
      <c r="DF30" s="660"/>
      <c r="DG30" s="660"/>
      <c r="DH30" s="660"/>
      <c r="DI30" s="660"/>
      <c r="DJ30" s="660"/>
      <c r="DK30" s="661"/>
      <c r="DL30" s="668">
        <v>781885</v>
      </c>
      <c r="DM30" s="660"/>
      <c r="DN30" s="660"/>
      <c r="DO30" s="660"/>
      <c r="DP30" s="660"/>
      <c r="DQ30" s="660"/>
      <c r="DR30" s="660"/>
      <c r="DS30" s="660"/>
      <c r="DT30" s="660"/>
      <c r="DU30" s="660"/>
      <c r="DV30" s="661"/>
      <c r="DW30" s="664">
        <v>12.5</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39360</v>
      </c>
      <c r="S31" s="660"/>
      <c r="T31" s="660"/>
      <c r="U31" s="660"/>
      <c r="V31" s="660"/>
      <c r="W31" s="660"/>
      <c r="X31" s="660"/>
      <c r="Y31" s="661"/>
      <c r="Z31" s="662">
        <v>0.4</v>
      </c>
      <c r="AA31" s="662"/>
      <c r="AB31" s="662"/>
      <c r="AC31" s="662"/>
      <c r="AD31" s="663" t="s">
        <v>238</v>
      </c>
      <c r="AE31" s="663"/>
      <c r="AF31" s="663"/>
      <c r="AG31" s="663"/>
      <c r="AH31" s="663"/>
      <c r="AI31" s="663"/>
      <c r="AJ31" s="663"/>
      <c r="AK31" s="663"/>
      <c r="AL31" s="664" t="s">
        <v>238</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v>
      </c>
      <c r="BH31" s="695"/>
      <c r="BI31" s="695"/>
      <c r="BJ31" s="695"/>
      <c r="BK31" s="695"/>
      <c r="BL31" s="695"/>
      <c r="BM31" s="665">
        <v>95.9</v>
      </c>
      <c r="BN31" s="717"/>
      <c r="BO31" s="717"/>
      <c r="BP31" s="717"/>
      <c r="BQ31" s="718"/>
      <c r="BR31" s="716">
        <v>98.8</v>
      </c>
      <c r="BS31" s="695"/>
      <c r="BT31" s="695"/>
      <c r="BU31" s="695"/>
      <c r="BV31" s="695"/>
      <c r="BW31" s="695"/>
      <c r="BX31" s="665">
        <v>94.8</v>
      </c>
      <c r="BY31" s="717"/>
      <c r="BZ31" s="717"/>
      <c r="CA31" s="717"/>
      <c r="CB31" s="718"/>
      <c r="CD31" s="724"/>
      <c r="CE31" s="725"/>
      <c r="CF31" s="674" t="s">
        <v>311</v>
      </c>
      <c r="CG31" s="675"/>
      <c r="CH31" s="675"/>
      <c r="CI31" s="675"/>
      <c r="CJ31" s="675"/>
      <c r="CK31" s="675"/>
      <c r="CL31" s="675"/>
      <c r="CM31" s="675"/>
      <c r="CN31" s="675"/>
      <c r="CO31" s="675"/>
      <c r="CP31" s="675"/>
      <c r="CQ31" s="676"/>
      <c r="CR31" s="659">
        <v>86994</v>
      </c>
      <c r="CS31" s="695"/>
      <c r="CT31" s="695"/>
      <c r="CU31" s="695"/>
      <c r="CV31" s="695"/>
      <c r="CW31" s="695"/>
      <c r="CX31" s="695"/>
      <c r="CY31" s="696"/>
      <c r="CZ31" s="664">
        <v>0.9</v>
      </c>
      <c r="DA31" s="693"/>
      <c r="DB31" s="693"/>
      <c r="DC31" s="697"/>
      <c r="DD31" s="668">
        <v>86994</v>
      </c>
      <c r="DE31" s="695"/>
      <c r="DF31" s="695"/>
      <c r="DG31" s="695"/>
      <c r="DH31" s="695"/>
      <c r="DI31" s="695"/>
      <c r="DJ31" s="695"/>
      <c r="DK31" s="696"/>
      <c r="DL31" s="668">
        <v>86994</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347351</v>
      </c>
      <c r="S32" s="660"/>
      <c r="T32" s="660"/>
      <c r="U32" s="660"/>
      <c r="V32" s="660"/>
      <c r="W32" s="660"/>
      <c r="X32" s="660"/>
      <c r="Y32" s="661"/>
      <c r="Z32" s="662">
        <v>3.3</v>
      </c>
      <c r="AA32" s="662"/>
      <c r="AB32" s="662"/>
      <c r="AC32" s="662"/>
      <c r="AD32" s="663" t="s">
        <v>238</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97.9</v>
      </c>
      <c r="BH32" s="729"/>
      <c r="BI32" s="729"/>
      <c r="BJ32" s="729"/>
      <c r="BK32" s="729"/>
      <c r="BL32" s="729"/>
      <c r="BM32" s="730">
        <v>91.5</v>
      </c>
      <c r="BN32" s="729"/>
      <c r="BO32" s="729"/>
      <c r="BP32" s="729"/>
      <c r="BQ32" s="731"/>
      <c r="BR32" s="728">
        <v>97.8</v>
      </c>
      <c r="BS32" s="729"/>
      <c r="BT32" s="729"/>
      <c r="BU32" s="729"/>
      <c r="BV32" s="729"/>
      <c r="BW32" s="729"/>
      <c r="BX32" s="730">
        <v>89.7</v>
      </c>
      <c r="BY32" s="729"/>
      <c r="BZ32" s="729"/>
      <c r="CA32" s="729"/>
      <c r="CB32" s="731"/>
      <c r="CD32" s="726"/>
      <c r="CE32" s="727"/>
      <c r="CF32" s="674" t="s">
        <v>314</v>
      </c>
      <c r="CG32" s="675"/>
      <c r="CH32" s="675"/>
      <c r="CI32" s="675"/>
      <c r="CJ32" s="675"/>
      <c r="CK32" s="675"/>
      <c r="CL32" s="675"/>
      <c r="CM32" s="675"/>
      <c r="CN32" s="675"/>
      <c r="CO32" s="675"/>
      <c r="CP32" s="675"/>
      <c r="CQ32" s="676"/>
      <c r="CR32" s="659" t="s">
        <v>122</v>
      </c>
      <c r="CS32" s="660"/>
      <c r="CT32" s="660"/>
      <c r="CU32" s="660"/>
      <c r="CV32" s="660"/>
      <c r="CW32" s="660"/>
      <c r="CX32" s="660"/>
      <c r="CY32" s="661"/>
      <c r="CZ32" s="664" t="s">
        <v>238</v>
      </c>
      <c r="DA32" s="693"/>
      <c r="DB32" s="693"/>
      <c r="DC32" s="697"/>
      <c r="DD32" s="668" t="s">
        <v>238</v>
      </c>
      <c r="DE32" s="660"/>
      <c r="DF32" s="660"/>
      <c r="DG32" s="660"/>
      <c r="DH32" s="660"/>
      <c r="DI32" s="660"/>
      <c r="DJ32" s="660"/>
      <c r="DK32" s="661"/>
      <c r="DL32" s="668" t="s">
        <v>238</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50530</v>
      </c>
      <c r="S33" s="660"/>
      <c r="T33" s="660"/>
      <c r="U33" s="660"/>
      <c r="V33" s="660"/>
      <c r="W33" s="660"/>
      <c r="X33" s="660"/>
      <c r="Y33" s="661"/>
      <c r="Z33" s="662">
        <v>0.5</v>
      </c>
      <c r="AA33" s="662"/>
      <c r="AB33" s="662"/>
      <c r="AC33" s="662"/>
      <c r="AD33" s="663" t="s">
        <v>238</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3732086</v>
      </c>
      <c r="CS33" s="695"/>
      <c r="CT33" s="695"/>
      <c r="CU33" s="695"/>
      <c r="CV33" s="695"/>
      <c r="CW33" s="695"/>
      <c r="CX33" s="695"/>
      <c r="CY33" s="696"/>
      <c r="CZ33" s="664">
        <v>36.5</v>
      </c>
      <c r="DA33" s="693"/>
      <c r="DB33" s="693"/>
      <c r="DC33" s="697"/>
      <c r="DD33" s="668">
        <v>3105537</v>
      </c>
      <c r="DE33" s="695"/>
      <c r="DF33" s="695"/>
      <c r="DG33" s="695"/>
      <c r="DH33" s="695"/>
      <c r="DI33" s="695"/>
      <c r="DJ33" s="695"/>
      <c r="DK33" s="696"/>
      <c r="DL33" s="668">
        <v>2743245</v>
      </c>
      <c r="DM33" s="695"/>
      <c r="DN33" s="695"/>
      <c r="DO33" s="695"/>
      <c r="DP33" s="695"/>
      <c r="DQ33" s="695"/>
      <c r="DR33" s="695"/>
      <c r="DS33" s="695"/>
      <c r="DT33" s="695"/>
      <c r="DU33" s="695"/>
      <c r="DV33" s="696"/>
      <c r="DW33" s="664">
        <v>43.8</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61501</v>
      </c>
      <c r="S34" s="660"/>
      <c r="T34" s="660"/>
      <c r="U34" s="660"/>
      <c r="V34" s="660"/>
      <c r="W34" s="660"/>
      <c r="X34" s="660"/>
      <c r="Y34" s="661"/>
      <c r="Z34" s="662">
        <v>0.6</v>
      </c>
      <c r="AA34" s="662"/>
      <c r="AB34" s="662"/>
      <c r="AC34" s="662"/>
      <c r="AD34" s="663">
        <v>175</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1239702</v>
      </c>
      <c r="CS34" s="660"/>
      <c r="CT34" s="660"/>
      <c r="CU34" s="660"/>
      <c r="CV34" s="660"/>
      <c r="CW34" s="660"/>
      <c r="CX34" s="660"/>
      <c r="CY34" s="661"/>
      <c r="CZ34" s="664">
        <v>12.1</v>
      </c>
      <c r="DA34" s="693"/>
      <c r="DB34" s="693"/>
      <c r="DC34" s="697"/>
      <c r="DD34" s="668">
        <v>923857</v>
      </c>
      <c r="DE34" s="660"/>
      <c r="DF34" s="660"/>
      <c r="DG34" s="660"/>
      <c r="DH34" s="660"/>
      <c r="DI34" s="660"/>
      <c r="DJ34" s="660"/>
      <c r="DK34" s="661"/>
      <c r="DL34" s="668">
        <v>781850</v>
      </c>
      <c r="DM34" s="660"/>
      <c r="DN34" s="660"/>
      <c r="DO34" s="660"/>
      <c r="DP34" s="660"/>
      <c r="DQ34" s="660"/>
      <c r="DR34" s="660"/>
      <c r="DS34" s="660"/>
      <c r="DT34" s="660"/>
      <c r="DU34" s="660"/>
      <c r="DV34" s="661"/>
      <c r="DW34" s="664">
        <v>12.5</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989415</v>
      </c>
      <c r="S35" s="660"/>
      <c r="T35" s="660"/>
      <c r="U35" s="660"/>
      <c r="V35" s="660"/>
      <c r="W35" s="660"/>
      <c r="X35" s="660"/>
      <c r="Y35" s="661"/>
      <c r="Z35" s="662">
        <v>9.5</v>
      </c>
      <c r="AA35" s="662"/>
      <c r="AB35" s="662"/>
      <c r="AC35" s="662"/>
      <c r="AD35" s="663" t="s">
        <v>238</v>
      </c>
      <c r="AE35" s="663"/>
      <c r="AF35" s="663"/>
      <c r="AG35" s="663"/>
      <c r="AH35" s="663"/>
      <c r="AI35" s="663"/>
      <c r="AJ35" s="663"/>
      <c r="AK35" s="663"/>
      <c r="AL35" s="664" t="s">
        <v>238</v>
      </c>
      <c r="AM35" s="665"/>
      <c r="AN35" s="665"/>
      <c r="AO35" s="666"/>
      <c r="AP35" s="214"/>
      <c r="AQ35" s="732" t="s">
        <v>322</v>
      </c>
      <c r="AR35" s="733"/>
      <c r="AS35" s="733"/>
      <c r="AT35" s="733"/>
      <c r="AU35" s="733"/>
      <c r="AV35" s="733"/>
      <c r="AW35" s="733"/>
      <c r="AX35" s="733"/>
      <c r="AY35" s="734"/>
      <c r="AZ35" s="648">
        <v>1395356</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89991</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65208</v>
      </c>
      <c r="CS35" s="695"/>
      <c r="CT35" s="695"/>
      <c r="CU35" s="695"/>
      <c r="CV35" s="695"/>
      <c r="CW35" s="695"/>
      <c r="CX35" s="695"/>
      <c r="CY35" s="696"/>
      <c r="CZ35" s="664">
        <v>0.6</v>
      </c>
      <c r="DA35" s="693"/>
      <c r="DB35" s="693"/>
      <c r="DC35" s="697"/>
      <c r="DD35" s="668">
        <v>57537</v>
      </c>
      <c r="DE35" s="695"/>
      <c r="DF35" s="695"/>
      <c r="DG35" s="695"/>
      <c r="DH35" s="695"/>
      <c r="DI35" s="695"/>
      <c r="DJ35" s="695"/>
      <c r="DK35" s="696"/>
      <c r="DL35" s="668">
        <v>57537</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238</v>
      </c>
      <c r="AE36" s="663"/>
      <c r="AF36" s="663"/>
      <c r="AG36" s="663"/>
      <c r="AH36" s="663"/>
      <c r="AI36" s="663"/>
      <c r="AJ36" s="663"/>
      <c r="AK36" s="663"/>
      <c r="AL36" s="664" t="s">
        <v>238</v>
      </c>
      <c r="AM36" s="665"/>
      <c r="AN36" s="665"/>
      <c r="AO36" s="666"/>
      <c r="AQ36" s="736" t="s">
        <v>326</v>
      </c>
      <c r="AR36" s="737"/>
      <c r="AS36" s="737"/>
      <c r="AT36" s="737"/>
      <c r="AU36" s="737"/>
      <c r="AV36" s="737"/>
      <c r="AW36" s="737"/>
      <c r="AX36" s="737"/>
      <c r="AY36" s="738"/>
      <c r="AZ36" s="659">
        <v>323951</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19505</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987737</v>
      </c>
      <c r="CS36" s="660"/>
      <c r="CT36" s="660"/>
      <c r="CU36" s="660"/>
      <c r="CV36" s="660"/>
      <c r="CW36" s="660"/>
      <c r="CX36" s="660"/>
      <c r="CY36" s="661"/>
      <c r="CZ36" s="664">
        <v>9.6999999999999993</v>
      </c>
      <c r="DA36" s="693"/>
      <c r="DB36" s="693"/>
      <c r="DC36" s="697"/>
      <c r="DD36" s="668">
        <v>910833</v>
      </c>
      <c r="DE36" s="660"/>
      <c r="DF36" s="660"/>
      <c r="DG36" s="660"/>
      <c r="DH36" s="660"/>
      <c r="DI36" s="660"/>
      <c r="DJ36" s="660"/>
      <c r="DK36" s="661"/>
      <c r="DL36" s="668">
        <v>791688</v>
      </c>
      <c r="DM36" s="660"/>
      <c r="DN36" s="660"/>
      <c r="DO36" s="660"/>
      <c r="DP36" s="660"/>
      <c r="DQ36" s="660"/>
      <c r="DR36" s="660"/>
      <c r="DS36" s="660"/>
      <c r="DT36" s="660"/>
      <c r="DU36" s="660"/>
      <c r="DV36" s="661"/>
      <c r="DW36" s="664">
        <v>12.6</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369115</v>
      </c>
      <c r="S37" s="660"/>
      <c r="T37" s="660"/>
      <c r="U37" s="660"/>
      <c r="V37" s="660"/>
      <c r="W37" s="660"/>
      <c r="X37" s="660"/>
      <c r="Y37" s="661"/>
      <c r="Z37" s="662">
        <v>3.5</v>
      </c>
      <c r="AA37" s="662"/>
      <c r="AB37" s="662"/>
      <c r="AC37" s="662"/>
      <c r="AD37" s="663" t="s">
        <v>122</v>
      </c>
      <c r="AE37" s="663"/>
      <c r="AF37" s="663"/>
      <c r="AG37" s="663"/>
      <c r="AH37" s="663"/>
      <c r="AI37" s="663"/>
      <c r="AJ37" s="663"/>
      <c r="AK37" s="663"/>
      <c r="AL37" s="664" t="s">
        <v>238</v>
      </c>
      <c r="AM37" s="665"/>
      <c r="AN37" s="665"/>
      <c r="AO37" s="666"/>
      <c r="AQ37" s="736" t="s">
        <v>330</v>
      </c>
      <c r="AR37" s="737"/>
      <c r="AS37" s="737"/>
      <c r="AT37" s="737"/>
      <c r="AU37" s="737"/>
      <c r="AV37" s="737"/>
      <c r="AW37" s="737"/>
      <c r="AX37" s="737"/>
      <c r="AY37" s="738"/>
      <c r="AZ37" s="659">
        <v>447</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3784</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622567</v>
      </c>
      <c r="CS37" s="695"/>
      <c r="CT37" s="695"/>
      <c r="CU37" s="695"/>
      <c r="CV37" s="695"/>
      <c r="CW37" s="695"/>
      <c r="CX37" s="695"/>
      <c r="CY37" s="696"/>
      <c r="CZ37" s="664">
        <v>6.1</v>
      </c>
      <c r="DA37" s="693"/>
      <c r="DB37" s="693"/>
      <c r="DC37" s="697"/>
      <c r="DD37" s="668">
        <v>622567</v>
      </c>
      <c r="DE37" s="695"/>
      <c r="DF37" s="695"/>
      <c r="DG37" s="695"/>
      <c r="DH37" s="695"/>
      <c r="DI37" s="695"/>
      <c r="DJ37" s="695"/>
      <c r="DK37" s="696"/>
      <c r="DL37" s="668">
        <v>592778</v>
      </c>
      <c r="DM37" s="695"/>
      <c r="DN37" s="695"/>
      <c r="DO37" s="695"/>
      <c r="DP37" s="695"/>
      <c r="DQ37" s="695"/>
      <c r="DR37" s="695"/>
      <c r="DS37" s="695"/>
      <c r="DT37" s="695"/>
      <c r="DU37" s="695"/>
      <c r="DV37" s="696"/>
      <c r="DW37" s="664">
        <v>9.5</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10420676</v>
      </c>
      <c r="S38" s="740"/>
      <c r="T38" s="740"/>
      <c r="U38" s="740"/>
      <c r="V38" s="740"/>
      <c r="W38" s="740"/>
      <c r="X38" s="740"/>
      <c r="Y38" s="741"/>
      <c r="Z38" s="742">
        <v>100</v>
      </c>
      <c r="AA38" s="742"/>
      <c r="AB38" s="742"/>
      <c r="AC38" s="742"/>
      <c r="AD38" s="743">
        <v>5892768</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122</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6078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1394909</v>
      </c>
      <c r="CS38" s="660"/>
      <c r="CT38" s="660"/>
      <c r="CU38" s="660"/>
      <c r="CV38" s="660"/>
      <c r="CW38" s="660"/>
      <c r="CX38" s="660"/>
      <c r="CY38" s="661"/>
      <c r="CZ38" s="664">
        <v>13.7</v>
      </c>
      <c r="DA38" s="693"/>
      <c r="DB38" s="693"/>
      <c r="DC38" s="697"/>
      <c r="DD38" s="668">
        <v>1213310</v>
      </c>
      <c r="DE38" s="660"/>
      <c r="DF38" s="660"/>
      <c r="DG38" s="660"/>
      <c r="DH38" s="660"/>
      <c r="DI38" s="660"/>
      <c r="DJ38" s="660"/>
      <c r="DK38" s="661"/>
      <c r="DL38" s="668">
        <v>1112170</v>
      </c>
      <c r="DM38" s="660"/>
      <c r="DN38" s="660"/>
      <c r="DO38" s="660"/>
      <c r="DP38" s="660"/>
      <c r="DQ38" s="660"/>
      <c r="DR38" s="660"/>
      <c r="DS38" s="660"/>
      <c r="DT38" s="660"/>
      <c r="DU38" s="660"/>
      <c r="DV38" s="661"/>
      <c r="DW38" s="664">
        <v>17.8</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t="s">
        <v>238</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89</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43230</v>
      </c>
      <c r="CS39" s="695"/>
      <c r="CT39" s="695"/>
      <c r="CU39" s="695"/>
      <c r="CV39" s="695"/>
      <c r="CW39" s="695"/>
      <c r="CX39" s="695"/>
      <c r="CY39" s="696"/>
      <c r="CZ39" s="664">
        <v>0.4</v>
      </c>
      <c r="DA39" s="693"/>
      <c r="DB39" s="693"/>
      <c r="DC39" s="697"/>
      <c r="DD39" s="668" t="s">
        <v>238</v>
      </c>
      <c r="DE39" s="695"/>
      <c r="DF39" s="695"/>
      <c r="DG39" s="695"/>
      <c r="DH39" s="695"/>
      <c r="DI39" s="695"/>
      <c r="DJ39" s="695"/>
      <c r="DK39" s="696"/>
      <c r="DL39" s="668" t="s">
        <v>238</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283903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138</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1300</v>
      </c>
      <c r="CS40" s="660"/>
      <c r="CT40" s="660"/>
      <c r="CU40" s="660"/>
      <c r="CV40" s="660"/>
      <c r="CW40" s="660"/>
      <c r="CX40" s="660"/>
      <c r="CY40" s="661"/>
      <c r="CZ40" s="664">
        <v>0</v>
      </c>
      <c r="DA40" s="693"/>
      <c r="DB40" s="693"/>
      <c r="DC40" s="697"/>
      <c r="DD40" s="668" t="s">
        <v>122</v>
      </c>
      <c r="DE40" s="660"/>
      <c r="DF40" s="660"/>
      <c r="DG40" s="660"/>
      <c r="DH40" s="660"/>
      <c r="DI40" s="660"/>
      <c r="DJ40" s="660"/>
      <c r="DK40" s="661"/>
      <c r="DL40" s="668" t="s">
        <v>238</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787055</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395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238</v>
      </c>
      <c r="DA41" s="693"/>
      <c r="DB41" s="693"/>
      <c r="DC41" s="697"/>
      <c r="DD41" s="668" t="s">
        <v>238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1379423</v>
      </c>
      <c r="CS42" s="660"/>
      <c r="CT42" s="660"/>
      <c r="CU42" s="660"/>
      <c r="CV42" s="660"/>
      <c r="CW42" s="660"/>
      <c r="CX42" s="660"/>
      <c r="CY42" s="661"/>
      <c r="CZ42" s="664">
        <v>13.5</v>
      </c>
      <c r="DA42" s="665"/>
      <c r="DB42" s="665"/>
      <c r="DC42" s="760"/>
      <c r="DD42" s="668">
        <v>227405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35308</v>
      </c>
      <c r="CS43" s="695"/>
      <c r="CT43" s="695"/>
      <c r="CU43" s="695"/>
      <c r="CV43" s="695"/>
      <c r="CW43" s="695"/>
      <c r="CX43" s="695"/>
      <c r="CY43" s="696"/>
      <c r="CZ43" s="664">
        <v>0.3</v>
      </c>
      <c r="DA43" s="693"/>
      <c r="DB43" s="693"/>
      <c r="DC43" s="697"/>
      <c r="DD43" s="668">
        <v>35308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1368256</v>
      </c>
      <c r="CS44" s="660"/>
      <c r="CT44" s="660"/>
      <c r="CU44" s="660"/>
      <c r="CV44" s="660"/>
      <c r="CW44" s="660"/>
      <c r="CX44" s="660"/>
      <c r="CY44" s="661"/>
      <c r="CZ44" s="664">
        <v>13.4</v>
      </c>
      <c r="DA44" s="665"/>
      <c r="DB44" s="665"/>
      <c r="DC44" s="760"/>
      <c r="DD44" s="668">
        <v>226969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791958</v>
      </c>
      <c r="CS45" s="695"/>
      <c r="CT45" s="695"/>
      <c r="CU45" s="695"/>
      <c r="CV45" s="695"/>
      <c r="CW45" s="695"/>
      <c r="CX45" s="695"/>
      <c r="CY45" s="696"/>
      <c r="CZ45" s="664">
        <v>7.8</v>
      </c>
      <c r="DA45" s="693"/>
      <c r="DB45" s="693"/>
      <c r="DC45" s="697"/>
      <c r="DD45" s="668">
        <v>61408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531540</v>
      </c>
      <c r="CS46" s="660"/>
      <c r="CT46" s="660"/>
      <c r="CU46" s="660"/>
      <c r="CV46" s="660"/>
      <c r="CW46" s="660"/>
      <c r="CX46" s="660"/>
      <c r="CY46" s="661"/>
      <c r="CZ46" s="664">
        <v>5.2</v>
      </c>
      <c r="DA46" s="665"/>
      <c r="DB46" s="665"/>
      <c r="DC46" s="760"/>
      <c r="DD46" s="668">
        <v>157703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11167</v>
      </c>
      <c r="CS47" s="695"/>
      <c r="CT47" s="695"/>
      <c r="CU47" s="695"/>
      <c r="CV47" s="695"/>
      <c r="CW47" s="695"/>
      <c r="CX47" s="695"/>
      <c r="CY47" s="696"/>
      <c r="CZ47" s="664">
        <v>0.1</v>
      </c>
      <c r="DA47" s="693"/>
      <c r="DB47" s="693"/>
      <c r="DC47" s="697"/>
      <c r="DD47" s="668">
        <v>436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238</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10211593</v>
      </c>
      <c r="CS49" s="729"/>
      <c r="CT49" s="729"/>
      <c r="CU49" s="729"/>
      <c r="CV49" s="729"/>
      <c r="CW49" s="729"/>
      <c r="CX49" s="729"/>
      <c r="CY49" s="761"/>
      <c r="CZ49" s="744">
        <v>100</v>
      </c>
      <c r="DA49" s="762"/>
      <c r="DB49" s="762"/>
      <c r="DC49" s="763"/>
      <c r="DD49" s="764">
        <v>6627126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2JaLq6Y47uUGyAGQ5+89xqX7B6/V+2CTogdT+qLN3JPViyrkGumQ3fdeuFfNKEh8N6xr3Wrj9xkK9PexJOMQ==" saltValue="cqtejbn/QOcQSsxqAWFA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4" zoomScale="70" zoomScaleNormal="70" zoomScaleSheetLayoutView="70" workbookViewId="0">
      <selection activeCell="BL22" sqref="BL2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10427</v>
      </c>
      <c r="R7" s="795"/>
      <c r="S7" s="795"/>
      <c r="T7" s="795"/>
      <c r="U7" s="795"/>
      <c r="V7" s="795">
        <v>10218</v>
      </c>
      <c r="W7" s="795"/>
      <c r="X7" s="795"/>
      <c r="Y7" s="795"/>
      <c r="Z7" s="795"/>
      <c r="AA7" s="795">
        <v>209</v>
      </c>
      <c r="AB7" s="795"/>
      <c r="AC7" s="795"/>
      <c r="AD7" s="795"/>
      <c r="AE7" s="796"/>
      <c r="AF7" s="797">
        <v>168</v>
      </c>
      <c r="AG7" s="798"/>
      <c r="AH7" s="798"/>
      <c r="AI7" s="798"/>
      <c r="AJ7" s="799"/>
      <c r="AK7" s="834">
        <v>347</v>
      </c>
      <c r="AL7" s="835"/>
      <c r="AM7" s="835"/>
      <c r="AN7" s="835"/>
      <c r="AO7" s="835"/>
      <c r="AP7" s="835">
        <v>10430</v>
      </c>
      <c r="AQ7" s="835"/>
      <c r="AR7" s="835"/>
      <c r="AS7" s="835"/>
      <c r="AT7" s="835"/>
      <c r="AU7" s="836" t="s">
        <v>574</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600</v>
      </c>
      <c r="BT7" s="839"/>
      <c r="BU7" s="839"/>
      <c r="BV7" s="839"/>
      <c r="BW7" s="839"/>
      <c r="BX7" s="839"/>
      <c r="BY7" s="839"/>
      <c r="BZ7" s="839"/>
      <c r="CA7" s="839"/>
      <c r="CB7" s="839"/>
      <c r="CC7" s="839"/>
      <c r="CD7" s="839"/>
      <c r="CE7" s="839"/>
      <c r="CF7" s="839"/>
      <c r="CG7" s="840"/>
      <c r="CH7" s="831">
        <v>-1</v>
      </c>
      <c r="CI7" s="832"/>
      <c r="CJ7" s="832"/>
      <c r="CK7" s="832"/>
      <c r="CL7" s="833"/>
      <c r="CM7" s="831">
        <v>208</v>
      </c>
      <c r="CN7" s="832"/>
      <c r="CO7" s="832"/>
      <c r="CP7" s="832"/>
      <c r="CQ7" s="833"/>
      <c r="CR7" s="831">
        <v>2</v>
      </c>
      <c r="CS7" s="832"/>
      <c r="CT7" s="832"/>
      <c r="CU7" s="832"/>
      <c r="CV7" s="833"/>
      <c r="CW7" s="831" t="s">
        <v>575</v>
      </c>
      <c r="CX7" s="832"/>
      <c r="CY7" s="832"/>
      <c r="CZ7" s="832"/>
      <c r="DA7" s="833"/>
      <c r="DB7" s="831" t="s">
        <v>575</v>
      </c>
      <c r="DC7" s="832"/>
      <c r="DD7" s="832"/>
      <c r="DE7" s="832"/>
      <c r="DF7" s="833"/>
      <c r="DG7" s="831">
        <v>85</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10427</v>
      </c>
      <c r="R23" s="854"/>
      <c r="S23" s="854"/>
      <c r="T23" s="854"/>
      <c r="U23" s="854"/>
      <c r="V23" s="854">
        <v>10218</v>
      </c>
      <c r="W23" s="854"/>
      <c r="X23" s="854"/>
      <c r="Y23" s="854"/>
      <c r="Z23" s="854"/>
      <c r="AA23" s="854">
        <v>209</v>
      </c>
      <c r="AB23" s="854"/>
      <c r="AC23" s="854"/>
      <c r="AD23" s="854"/>
      <c r="AE23" s="855"/>
      <c r="AF23" s="856">
        <v>168</v>
      </c>
      <c r="AG23" s="854"/>
      <c r="AH23" s="854"/>
      <c r="AI23" s="854"/>
      <c r="AJ23" s="857"/>
      <c r="AK23" s="858"/>
      <c r="AL23" s="859"/>
      <c r="AM23" s="859"/>
      <c r="AN23" s="859"/>
      <c r="AO23" s="859"/>
      <c r="AP23" s="854">
        <v>10430</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3837</v>
      </c>
      <c r="R28" s="883"/>
      <c r="S28" s="883"/>
      <c r="T28" s="883"/>
      <c r="U28" s="883"/>
      <c r="V28" s="883">
        <v>3747</v>
      </c>
      <c r="W28" s="883"/>
      <c r="X28" s="883"/>
      <c r="Y28" s="883"/>
      <c r="Z28" s="883"/>
      <c r="AA28" s="883">
        <v>90</v>
      </c>
      <c r="AB28" s="883"/>
      <c r="AC28" s="883"/>
      <c r="AD28" s="883"/>
      <c r="AE28" s="884"/>
      <c r="AF28" s="885">
        <v>90</v>
      </c>
      <c r="AG28" s="883"/>
      <c r="AH28" s="883"/>
      <c r="AI28" s="883"/>
      <c r="AJ28" s="886"/>
      <c r="AK28" s="887">
        <v>284</v>
      </c>
      <c r="AL28" s="878"/>
      <c r="AM28" s="878"/>
      <c r="AN28" s="878"/>
      <c r="AO28" s="878"/>
      <c r="AP28" s="878" t="s">
        <v>575</v>
      </c>
      <c r="AQ28" s="878"/>
      <c r="AR28" s="878"/>
      <c r="AS28" s="878"/>
      <c r="AT28" s="878"/>
      <c r="AU28" s="878" t="s">
        <v>575</v>
      </c>
      <c r="AV28" s="878"/>
      <c r="AW28" s="878"/>
      <c r="AX28" s="878"/>
      <c r="AY28" s="878"/>
      <c r="AZ28" s="879" t="s">
        <v>576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2471</v>
      </c>
      <c r="R29" s="819"/>
      <c r="S29" s="819"/>
      <c r="T29" s="819"/>
      <c r="U29" s="819"/>
      <c r="V29" s="819">
        <v>2440</v>
      </c>
      <c r="W29" s="819"/>
      <c r="X29" s="819"/>
      <c r="Y29" s="819"/>
      <c r="Z29" s="819"/>
      <c r="AA29" s="819">
        <v>31</v>
      </c>
      <c r="AB29" s="819"/>
      <c r="AC29" s="819"/>
      <c r="AD29" s="819"/>
      <c r="AE29" s="820"/>
      <c r="AF29" s="821">
        <v>31</v>
      </c>
      <c r="AG29" s="822"/>
      <c r="AH29" s="822"/>
      <c r="AI29" s="822"/>
      <c r="AJ29" s="823"/>
      <c r="AK29" s="890">
        <v>367</v>
      </c>
      <c r="AL29" s="891"/>
      <c r="AM29" s="891"/>
      <c r="AN29" s="891"/>
      <c r="AO29" s="891"/>
      <c r="AP29" s="891" t="s">
        <v>575</v>
      </c>
      <c r="AQ29" s="891"/>
      <c r="AR29" s="891"/>
      <c r="AS29" s="891"/>
      <c r="AT29" s="891"/>
      <c r="AU29" s="891" t="s">
        <v>575</v>
      </c>
      <c r="AV29" s="891"/>
      <c r="AW29" s="891"/>
      <c r="AX29" s="891"/>
      <c r="AY29" s="891"/>
      <c r="AZ29" s="891" t="s">
        <v>575</v>
      </c>
      <c r="BA29" s="891"/>
      <c r="BB29" s="891"/>
      <c r="BC29" s="891"/>
      <c r="BD29" s="891"/>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303</v>
      </c>
      <c r="R30" s="819"/>
      <c r="S30" s="819"/>
      <c r="T30" s="819"/>
      <c r="U30" s="819"/>
      <c r="V30" s="819">
        <v>302</v>
      </c>
      <c r="W30" s="819"/>
      <c r="X30" s="819"/>
      <c r="Y30" s="819"/>
      <c r="Z30" s="819"/>
      <c r="AA30" s="819">
        <v>1</v>
      </c>
      <c r="AB30" s="819"/>
      <c r="AC30" s="819"/>
      <c r="AD30" s="819"/>
      <c r="AE30" s="820"/>
      <c r="AF30" s="821">
        <v>1</v>
      </c>
      <c r="AG30" s="822"/>
      <c r="AH30" s="822"/>
      <c r="AI30" s="822"/>
      <c r="AJ30" s="823"/>
      <c r="AK30" s="890">
        <v>85</v>
      </c>
      <c r="AL30" s="891"/>
      <c r="AM30" s="891"/>
      <c r="AN30" s="891"/>
      <c r="AO30" s="891"/>
      <c r="AP30" s="891" t="s">
        <v>575</v>
      </c>
      <c r="AQ30" s="891"/>
      <c r="AR30" s="891"/>
      <c r="AS30" s="891"/>
      <c r="AT30" s="891"/>
      <c r="AU30" s="891" t="s">
        <v>575</v>
      </c>
      <c r="AV30" s="891"/>
      <c r="AW30" s="891"/>
      <c r="AX30" s="891"/>
      <c r="AY30" s="891"/>
      <c r="AZ30" s="891" t="s">
        <v>575</v>
      </c>
      <c r="BA30" s="891"/>
      <c r="BB30" s="891"/>
      <c r="BC30" s="891"/>
      <c r="BD30" s="891"/>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20</v>
      </c>
      <c r="R31" s="819"/>
      <c r="S31" s="819"/>
      <c r="T31" s="819"/>
      <c r="U31" s="819"/>
      <c r="V31" s="819">
        <v>20</v>
      </c>
      <c r="W31" s="819"/>
      <c r="X31" s="819"/>
      <c r="Y31" s="819"/>
      <c r="Z31" s="819"/>
      <c r="AA31" s="819" t="s">
        <v>575</v>
      </c>
      <c r="AB31" s="819"/>
      <c r="AC31" s="819"/>
      <c r="AD31" s="819"/>
      <c r="AE31" s="820"/>
      <c r="AF31" s="821" t="s">
        <v>399</v>
      </c>
      <c r="AG31" s="822"/>
      <c r="AH31" s="822"/>
      <c r="AI31" s="822"/>
      <c r="AJ31" s="823"/>
      <c r="AK31" s="890">
        <v>12</v>
      </c>
      <c r="AL31" s="891"/>
      <c r="AM31" s="891"/>
      <c r="AN31" s="891"/>
      <c r="AO31" s="891"/>
      <c r="AP31" s="891" t="s">
        <v>575</v>
      </c>
      <c r="AQ31" s="891"/>
      <c r="AR31" s="891"/>
      <c r="AS31" s="891"/>
      <c r="AT31" s="891"/>
      <c r="AU31" s="891" t="s">
        <v>575</v>
      </c>
      <c r="AV31" s="891"/>
      <c r="AW31" s="891"/>
      <c r="AX31" s="891"/>
      <c r="AY31" s="891"/>
      <c r="AZ31" s="891" t="s">
        <v>575</v>
      </c>
      <c r="BA31" s="891"/>
      <c r="BB31" s="891"/>
      <c r="BC31" s="891"/>
      <c r="BD31" s="891"/>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404</v>
      </c>
      <c r="R32" s="819"/>
      <c r="S32" s="819"/>
      <c r="T32" s="819"/>
      <c r="U32" s="819"/>
      <c r="V32" s="819">
        <v>323</v>
      </c>
      <c r="W32" s="819"/>
      <c r="X32" s="819"/>
      <c r="Y32" s="819"/>
      <c r="Z32" s="819"/>
      <c r="AA32" s="819">
        <v>81</v>
      </c>
      <c r="AB32" s="819"/>
      <c r="AC32" s="819"/>
      <c r="AD32" s="819"/>
      <c r="AE32" s="820"/>
      <c r="AF32" s="821">
        <v>446</v>
      </c>
      <c r="AG32" s="822"/>
      <c r="AH32" s="822"/>
      <c r="AI32" s="822"/>
      <c r="AJ32" s="823"/>
      <c r="AK32" s="890">
        <v>1</v>
      </c>
      <c r="AL32" s="891"/>
      <c r="AM32" s="891"/>
      <c r="AN32" s="891"/>
      <c r="AO32" s="891"/>
      <c r="AP32" s="891">
        <v>952</v>
      </c>
      <c r="AQ32" s="891"/>
      <c r="AR32" s="891"/>
      <c r="AS32" s="891"/>
      <c r="AT32" s="891"/>
      <c r="AU32" s="891">
        <v>1</v>
      </c>
      <c r="AV32" s="891"/>
      <c r="AW32" s="891"/>
      <c r="AX32" s="891"/>
      <c r="AY32" s="891"/>
      <c r="AZ32" s="891" t="s">
        <v>575</v>
      </c>
      <c r="BA32" s="891"/>
      <c r="BB32" s="891"/>
      <c r="BC32" s="891"/>
      <c r="BD32" s="891"/>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904</v>
      </c>
      <c r="R33" s="819"/>
      <c r="S33" s="819"/>
      <c r="T33" s="819"/>
      <c r="U33" s="819"/>
      <c r="V33" s="819">
        <v>904</v>
      </c>
      <c r="W33" s="819"/>
      <c r="X33" s="819"/>
      <c r="Y33" s="819"/>
      <c r="Z33" s="819"/>
      <c r="AA33" s="819" t="s">
        <v>575</v>
      </c>
      <c r="AB33" s="819"/>
      <c r="AC33" s="819"/>
      <c r="AD33" s="819"/>
      <c r="AE33" s="820"/>
      <c r="AF33" s="821" t="s">
        <v>403</v>
      </c>
      <c r="AG33" s="822"/>
      <c r="AH33" s="822"/>
      <c r="AI33" s="822"/>
      <c r="AJ33" s="823"/>
      <c r="AK33" s="890">
        <v>281</v>
      </c>
      <c r="AL33" s="891"/>
      <c r="AM33" s="891"/>
      <c r="AN33" s="891"/>
      <c r="AO33" s="891"/>
      <c r="AP33" s="891">
        <v>3120</v>
      </c>
      <c r="AQ33" s="891"/>
      <c r="AR33" s="891"/>
      <c r="AS33" s="891"/>
      <c r="AT33" s="891"/>
      <c r="AU33" s="891">
        <v>2383</v>
      </c>
      <c r="AV33" s="891"/>
      <c r="AW33" s="891"/>
      <c r="AX33" s="891"/>
      <c r="AY33" s="891"/>
      <c r="AZ33" s="891" t="s">
        <v>575</v>
      </c>
      <c r="BA33" s="891"/>
      <c r="BB33" s="891"/>
      <c r="BC33" s="891"/>
      <c r="BD33" s="891"/>
      <c r="BE33" s="888" t="s">
        <v>577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39</v>
      </c>
      <c r="R34" s="819"/>
      <c r="S34" s="819"/>
      <c r="T34" s="819"/>
      <c r="U34" s="819"/>
      <c r="V34" s="819">
        <v>39</v>
      </c>
      <c r="W34" s="819"/>
      <c r="X34" s="819"/>
      <c r="Y34" s="819"/>
      <c r="Z34" s="819"/>
      <c r="AA34" s="819" t="s">
        <v>575</v>
      </c>
      <c r="AB34" s="819"/>
      <c r="AC34" s="819"/>
      <c r="AD34" s="819"/>
      <c r="AE34" s="820"/>
      <c r="AF34" s="821" t="s">
        <v>122</v>
      </c>
      <c r="AG34" s="822"/>
      <c r="AH34" s="822"/>
      <c r="AI34" s="822"/>
      <c r="AJ34" s="823"/>
      <c r="AK34" s="890">
        <v>23</v>
      </c>
      <c r="AL34" s="891"/>
      <c r="AM34" s="891"/>
      <c r="AN34" s="891"/>
      <c r="AO34" s="891"/>
      <c r="AP34" s="891">
        <v>147</v>
      </c>
      <c r="AQ34" s="891"/>
      <c r="AR34" s="891"/>
      <c r="AS34" s="891"/>
      <c r="AT34" s="891"/>
      <c r="AU34" s="891">
        <v>145</v>
      </c>
      <c r="AV34" s="891"/>
      <c r="AW34" s="891"/>
      <c r="AX34" s="891"/>
      <c r="AY34" s="891"/>
      <c r="AZ34" s="891" t="s">
        <v>575</v>
      </c>
      <c r="BA34" s="891"/>
      <c r="BB34" s="891"/>
      <c r="BC34" s="891"/>
      <c r="BD34" s="891"/>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406</v>
      </c>
      <c r="C35" s="816"/>
      <c r="D35" s="816"/>
      <c r="E35" s="816"/>
      <c r="F35" s="816"/>
      <c r="G35" s="816"/>
      <c r="H35" s="816"/>
      <c r="I35" s="816"/>
      <c r="J35" s="816"/>
      <c r="K35" s="816"/>
      <c r="L35" s="816"/>
      <c r="M35" s="816"/>
      <c r="N35" s="816"/>
      <c r="O35" s="816"/>
      <c r="P35" s="817"/>
      <c r="Q35" s="818">
        <v>38</v>
      </c>
      <c r="R35" s="819"/>
      <c r="S35" s="819"/>
      <c r="T35" s="819"/>
      <c r="U35" s="819"/>
      <c r="V35" s="819">
        <v>38</v>
      </c>
      <c r="W35" s="819"/>
      <c r="X35" s="819"/>
      <c r="Y35" s="819"/>
      <c r="Z35" s="819"/>
      <c r="AA35" s="819" t="s">
        <v>575</v>
      </c>
      <c r="AB35" s="819"/>
      <c r="AC35" s="819"/>
      <c r="AD35" s="819"/>
      <c r="AE35" s="820"/>
      <c r="AF35" s="821" t="s">
        <v>122</v>
      </c>
      <c r="AG35" s="822"/>
      <c r="AH35" s="822"/>
      <c r="AI35" s="822"/>
      <c r="AJ35" s="823"/>
      <c r="AK35" s="890">
        <v>21</v>
      </c>
      <c r="AL35" s="891"/>
      <c r="AM35" s="891"/>
      <c r="AN35" s="891"/>
      <c r="AO35" s="891"/>
      <c r="AP35" s="891">
        <v>114</v>
      </c>
      <c r="AQ35" s="891"/>
      <c r="AR35" s="891"/>
      <c r="AS35" s="891"/>
      <c r="AT35" s="891"/>
      <c r="AU35" s="891">
        <v>113</v>
      </c>
      <c r="AV35" s="891"/>
      <c r="AW35" s="891"/>
      <c r="AX35" s="891"/>
      <c r="AY35" s="891"/>
      <c r="AZ35" s="891" t="s">
        <v>575</v>
      </c>
      <c r="BA35" s="891"/>
      <c r="BB35" s="891"/>
      <c r="BC35" s="891"/>
      <c r="BD35" s="891"/>
      <c r="BE35" s="888" t="s">
        <v>407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568</v>
      </c>
      <c r="AG63" s="902"/>
      <c r="AH63" s="902"/>
      <c r="AI63" s="902"/>
      <c r="AJ63" s="903"/>
      <c r="AK63" s="904"/>
      <c r="AL63" s="899"/>
      <c r="AM63" s="899"/>
      <c r="AN63" s="899"/>
      <c r="AO63" s="899"/>
      <c r="AP63" s="902">
        <v>4333</v>
      </c>
      <c r="AQ63" s="902"/>
      <c r="AR63" s="902"/>
      <c r="AS63" s="902"/>
      <c r="AT63" s="902"/>
      <c r="AU63" s="902">
        <v>2642</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31" t="s">
        <v>578</v>
      </c>
      <c r="C68" s="932"/>
      <c r="D68" s="932"/>
      <c r="E68" s="932"/>
      <c r="F68" s="932"/>
      <c r="G68" s="932"/>
      <c r="H68" s="932"/>
      <c r="I68" s="932"/>
      <c r="J68" s="932"/>
      <c r="K68" s="932"/>
      <c r="L68" s="932"/>
      <c r="M68" s="932"/>
      <c r="N68" s="932"/>
      <c r="O68" s="932"/>
      <c r="P68" s="933"/>
      <c r="Q68" s="934">
        <v>2169</v>
      </c>
      <c r="R68" s="935"/>
      <c r="S68" s="935"/>
      <c r="T68" s="935"/>
      <c r="U68" s="935"/>
      <c r="V68" s="935">
        <v>1929</v>
      </c>
      <c r="W68" s="935"/>
      <c r="X68" s="935"/>
      <c r="Y68" s="935"/>
      <c r="Z68" s="935"/>
      <c r="AA68" s="935">
        <v>239</v>
      </c>
      <c r="AB68" s="935"/>
      <c r="AC68" s="935"/>
      <c r="AD68" s="935"/>
      <c r="AE68" s="935"/>
      <c r="AF68" s="935">
        <v>239</v>
      </c>
      <c r="AG68" s="935"/>
      <c r="AH68" s="935"/>
      <c r="AI68" s="935"/>
      <c r="AJ68" s="935"/>
      <c r="AK68" s="926" t="s">
        <v>594</v>
      </c>
      <c r="AL68" s="927"/>
      <c r="AM68" s="927"/>
      <c r="AN68" s="927"/>
      <c r="AO68" s="928"/>
      <c r="AP68" s="926" t="s">
        <v>594</v>
      </c>
      <c r="AQ68" s="927"/>
      <c r="AR68" s="927"/>
      <c r="AS68" s="927"/>
      <c r="AT68" s="928"/>
      <c r="AU68" s="926" t="s">
        <v>594</v>
      </c>
      <c r="AV68" s="927"/>
      <c r="AW68" s="927"/>
      <c r="AX68" s="927"/>
      <c r="AY68" s="928"/>
      <c r="AZ68" s="929"/>
      <c r="BA68" s="929"/>
      <c r="BB68" s="929"/>
      <c r="BC68" s="929"/>
      <c r="BD68" s="930"/>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6" t="s">
        <v>579</v>
      </c>
      <c r="C69" s="937"/>
      <c r="D69" s="937"/>
      <c r="E69" s="937"/>
      <c r="F69" s="937"/>
      <c r="G69" s="937"/>
      <c r="H69" s="937"/>
      <c r="I69" s="937"/>
      <c r="J69" s="937"/>
      <c r="K69" s="937"/>
      <c r="L69" s="937"/>
      <c r="M69" s="937"/>
      <c r="N69" s="937"/>
      <c r="O69" s="937"/>
      <c r="P69" s="938"/>
      <c r="Q69" s="939">
        <v>394</v>
      </c>
      <c r="R69" s="891"/>
      <c r="S69" s="891"/>
      <c r="T69" s="891"/>
      <c r="U69" s="891"/>
      <c r="V69" s="891">
        <v>393</v>
      </c>
      <c r="W69" s="891"/>
      <c r="X69" s="891"/>
      <c r="Y69" s="891"/>
      <c r="Z69" s="891"/>
      <c r="AA69" s="891">
        <v>1</v>
      </c>
      <c r="AB69" s="891"/>
      <c r="AC69" s="891"/>
      <c r="AD69" s="891"/>
      <c r="AE69" s="891"/>
      <c r="AF69" s="891">
        <v>1</v>
      </c>
      <c r="AG69" s="891"/>
      <c r="AH69" s="891"/>
      <c r="AI69" s="891"/>
      <c r="AJ69" s="891"/>
      <c r="AK69" s="891">
        <v>6</v>
      </c>
      <c r="AL69" s="891"/>
      <c r="AM69" s="891"/>
      <c r="AN69" s="891"/>
      <c r="AO69" s="891"/>
      <c r="AP69" s="940" t="s">
        <v>592</v>
      </c>
      <c r="AQ69" s="891"/>
      <c r="AR69" s="891"/>
      <c r="AS69" s="891"/>
      <c r="AT69" s="891"/>
      <c r="AU69" s="940" t="s">
        <v>592</v>
      </c>
      <c r="AV69" s="891"/>
      <c r="AW69" s="891"/>
      <c r="AX69" s="891"/>
      <c r="AY69" s="891"/>
      <c r="AZ69" s="941" t="s">
        <v>591</v>
      </c>
      <c r="BA69" s="941"/>
      <c r="BB69" s="941"/>
      <c r="BC69" s="941"/>
      <c r="BD69" s="942"/>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6" t="s">
        <v>580</v>
      </c>
      <c r="C70" s="937"/>
      <c r="D70" s="937"/>
      <c r="E70" s="937"/>
      <c r="F70" s="937"/>
      <c r="G70" s="937"/>
      <c r="H70" s="937"/>
      <c r="I70" s="937"/>
      <c r="J70" s="937"/>
      <c r="K70" s="937"/>
      <c r="L70" s="937"/>
      <c r="M70" s="937"/>
      <c r="N70" s="937"/>
      <c r="O70" s="937"/>
      <c r="P70" s="938"/>
      <c r="Q70" s="939">
        <v>31</v>
      </c>
      <c r="R70" s="891"/>
      <c r="S70" s="891"/>
      <c r="T70" s="891"/>
      <c r="U70" s="891"/>
      <c r="V70" s="891">
        <v>30</v>
      </c>
      <c r="W70" s="891"/>
      <c r="X70" s="891"/>
      <c r="Y70" s="891"/>
      <c r="Z70" s="891"/>
      <c r="AA70" s="891">
        <v>1</v>
      </c>
      <c r="AB70" s="891"/>
      <c r="AC70" s="891"/>
      <c r="AD70" s="891"/>
      <c r="AE70" s="891"/>
      <c r="AF70" s="891">
        <v>1</v>
      </c>
      <c r="AG70" s="891"/>
      <c r="AH70" s="891"/>
      <c r="AI70" s="891"/>
      <c r="AJ70" s="891"/>
      <c r="AK70" s="891">
        <v>2</v>
      </c>
      <c r="AL70" s="891"/>
      <c r="AM70" s="891"/>
      <c r="AN70" s="891"/>
      <c r="AO70" s="891"/>
      <c r="AP70" s="940" t="s">
        <v>592</v>
      </c>
      <c r="AQ70" s="891"/>
      <c r="AR70" s="891"/>
      <c r="AS70" s="891"/>
      <c r="AT70" s="891"/>
      <c r="AU70" s="940" t="s">
        <v>592</v>
      </c>
      <c r="AV70" s="891"/>
      <c r="AW70" s="891"/>
      <c r="AX70" s="891"/>
      <c r="AY70" s="891"/>
      <c r="AZ70" s="941" t="s">
        <v>595</v>
      </c>
      <c r="BA70" s="941"/>
      <c r="BB70" s="941"/>
      <c r="BC70" s="941"/>
      <c r="BD70" s="942"/>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6" t="s">
        <v>581</v>
      </c>
      <c r="C71" s="937"/>
      <c r="D71" s="937"/>
      <c r="E71" s="937"/>
      <c r="F71" s="937"/>
      <c r="G71" s="937"/>
      <c r="H71" s="937"/>
      <c r="I71" s="937"/>
      <c r="J71" s="937"/>
      <c r="K71" s="937"/>
      <c r="L71" s="937"/>
      <c r="M71" s="937"/>
      <c r="N71" s="937"/>
      <c r="O71" s="937"/>
      <c r="P71" s="938"/>
      <c r="Q71" s="939">
        <v>247</v>
      </c>
      <c r="R71" s="891"/>
      <c r="S71" s="891"/>
      <c r="T71" s="891"/>
      <c r="U71" s="891"/>
      <c r="V71" s="891">
        <v>244</v>
      </c>
      <c r="W71" s="891"/>
      <c r="X71" s="891"/>
      <c r="Y71" s="891"/>
      <c r="Z71" s="891"/>
      <c r="AA71" s="891">
        <v>3</v>
      </c>
      <c r="AB71" s="891"/>
      <c r="AC71" s="891"/>
      <c r="AD71" s="891"/>
      <c r="AE71" s="891"/>
      <c r="AF71" s="891">
        <v>3</v>
      </c>
      <c r="AG71" s="891"/>
      <c r="AH71" s="891"/>
      <c r="AI71" s="891"/>
      <c r="AJ71" s="891"/>
      <c r="AK71" s="891" t="s">
        <v>593</v>
      </c>
      <c r="AL71" s="891"/>
      <c r="AM71" s="891"/>
      <c r="AN71" s="891"/>
      <c r="AO71" s="891"/>
      <c r="AP71" s="891">
        <v>311</v>
      </c>
      <c r="AQ71" s="891"/>
      <c r="AR71" s="891"/>
      <c r="AS71" s="891"/>
      <c r="AT71" s="891"/>
      <c r="AU71" s="940">
        <v>198</v>
      </c>
      <c r="AV71" s="891"/>
      <c r="AW71" s="891"/>
      <c r="AX71" s="891"/>
      <c r="AY71" s="891"/>
      <c r="AZ71" s="941"/>
      <c r="BA71" s="941"/>
      <c r="BB71" s="941"/>
      <c r="BC71" s="941"/>
      <c r="BD71" s="942"/>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6" t="s">
        <v>582</v>
      </c>
      <c r="C72" s="937"/>
      <c r="D72" s="937"/>
      <c r="E72" s="937"/>
      <c r="F72" s="937"/>
      <c r="G72" s="937"/>
      <c r="H72" s="937"/>
      <c r="I72" s="937"/>
      <c r="J72" s="937"/>
      <c r="K72" s="937"/>
      <c r="L72" s="937"/>
      <c r="M72" s="937"/>
      <c r="N72" s="937"/>
      <c r="O72" s="937"/>
      <c r="P72" s="938"/>
      <c r="Q72" s="939">
        <v>1076</v>
      </c>
      <c r="R72" s="891"/>
      <c r="S72" s="891"/>
      <c r="T72" s="891"/>
      <c r="U72" s="891"/>
      <c r="V72" s="891">
        <v>1076</v>
      </c>
      <c r="W72" s="891"/>
      <c r="X72" s="891"/>
      <c r="Y72" s="891"/>
      <c r="Z72" s="891"/>
      <c r="AA72" s="940" t="s">
        <v>592</v>
      </c>
      <c r="AB72" s="891"/>
      <c r="AC72" s="891"/>
      <c r="AD72" s="891"/>
      <c r="AE72" s="891"/>
      <c r="AF72" s="940" t="s">
        <v>592</v>
      </c>
      <c r="AG72" s="891"/>
      <c r="AH72" s="891"/>
      <c r="AI72" s="891"/>
      <c r="AJ72" s="891"/>
      <c r="AK72" s="891">
        <v>9</v>
      </c>
      <c r="AL72" s="891"/>
      <c r="AM72" s="891"/>
      <c r="AN72" s="891"/>
      <c r="AO72" s="891"/>
      <c r="AP72" s="940" t="s">
        <v>592</v>
      </c>
      <c r="AQ72" s="891"/>
      <c r="AR72" s="891"/>
      <c r="AS72" s="891"/>
      <c r="AT72" s="891"/>
      <c r="AU72" s="940" t="s">
        <v>592</v>
      </c>
      <c r="AV72" s="891"/>
      <c r="AW72" s="891"/>
      <c r="AX72" s="891"/>
      <c r="AY72" s="891"/>
      <c r="AZ72" s="941" t="s">
        <v>596</v>
      </c>
      <c r="BA72" s="941"/>
      <c r="BB72" s="941"/>
      <c r="BC72" s="941"/>
      <c r="BD72" s="942"/>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6" t="s">
        <v>583</v>
      </c>
      <c r="C73" s="937"/>
      <c r="D73" s="937"/>
      <c r="E73" s="937"/>
      <c r="F73" s="937"/>
      <c r="G73" s="937"/>
      <c r="H73" s="937"/>
      <c r="I73" s="937"/>
      <c r="J73" s="937"/>
      <c r="K73" s="937"/>
      <c r="L73" s="937"/>
      <c r="M73" s="937"/>
      <c r="N73" s="937"/>
      <c r="O73" s="937"/>
      <c r="P73" s="938"/>
      <c r="Q73" s="939">
        <v>114</v>
      </c>
      <c r="R73" s="891"/>
      <c r="S73" s="891"/>
      <c r="T73" s="891"/>
      <c r="U73" s="891"/>
      <c r="V73" s="891">
        <v>102</v>
      </c>
      <c r="W73" s="891"/>
      <c r="X73" s="891"/>
      <c r="Y73" s="891"/>
      <c r="Z73" s="891"/>
      <c r="AA73" s="940">
        <v>11</v>
      </c>
      <c r="AB73" s="891"/>
      <c r="AC73" s="891"/>
      <c r="AD73" s="891"/>
      <c r="AE73" s="891"/>
      <c r="AF73" s="940" t="s">
        <v>592</v>
      </c>
      <c r="AG73" s="891"/>
      <c r="AH73" s="891"/>
      <c r="AI73" s="891"/>
      <c r="AJ73" s="891"/>
      <c r="AK73" s="891">
        <v>99</v>
      </c>
      <c r="AL73" s="891"/>
      <c r="AM73" s="891"/>
      <c r="AN73" s="891"/>
      <c r="AO73" s="891"/>
      <c r="AP73" s="940" t="s">
        <v>592</v>
      </c>
      <c r="AQ73" s="891"/>
      <c r="AR73" s="891"/>
      <c r="AS73" s="891"/>
      <c r="AT73" s="891"/>
      <c r="AU73" s="940" t="s">
        <v>592</v>
      </c>
      <c r="AV73" s="891"/>
      <c r="AW73" s="891"/>
      <c r="AX73" s="891"/>
      <c r="AY73" s="891"/>
      <c r="AZ73" s="941"/>
      <c r="BA73" s="941"/>
      <c r="BB73" s="941"/>
      <c r="BC73" s="941"/>
      <c r="BD73" s="942"/>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6" t="s">
        <v>584</v>
      </c>
      <c r="C74" s="937"/>
      <c r="D74" s="937"/>
      <c r="E74" s="937"/>
      <c r="F74" s="937"/>
      <c r="G74" s="937"/>
      <c r="H74" s="937"/>
      <c r="I74" s="937"/>
      <c r="J74" s="937"/>
      <c r="K74" s="937"/>
      <c r="L74" s="937"/>
      <c r="M74" s="937"/>
      <c r="N74" s="937"/>
      <c r="O74" s="937"/>
      <c r="P74" s="938"/>
      <c r="Q74" s="939">
        <v>1198</v>
      </c>
      <c r="R74" s="891"/>
      <c r="S74" s="891"/>
      <c r="T74" s="891"/>
      <c r="U74" s="891"/>
      <c r="V74" s="891">
        <v>1198</v>
      </c>
      <c r="W74" s="891"/>
      <c r="X74" s="891"/>
      <c r="Y74" s="891"/>
      <c r="Z74" s="891"/>
      <c r="AA74" s="940" t="s">
        <v>592</v>
      </c>
      <c r="AB74" s="891"/>
      <c r="AC74" s="891"/>
      <c r="AD74" s="891"/>
      <c r="AE74" s="891"/>
      <c r="AF74" s="940" t="s">
        <v>592</v>
      </c>
      <c r="AG74" s="891"/>
      <c r="AH74" s="891"/>
      <c r="AI74" s="891"/>
      <c r="AJ74" s="891"/>
      <c r="AK74" s="891">
        <v>937</v>
      </c>
      <c r="AL74" s="891"/>
      <c r="AM74" s="891"/>
      <c r="AN74" s="891"/>
      <c r="AO74" s="891"/>
      <c r="AP74" s="891">
        <v>4726</v>
      </c>
      <c r="AQ74" s="891"/>
      <c r="AR74" s="891"/>
      <c r="AS74" s="891"/>
      <c r="AT74" s="891"/>
      <c r="AU74" s="891">
        <v>496</v>
      </c>
      <c r="AV74" s="891"/>
      <c r="AW74" s="891"/>
      <c r="AX74" s="891"/>
      <c r="AY74" s="891"/>
      <c r="AZ74" s="941"/>
      <c r="BA74" s="941"/>
      <c r="BB74" s="941"/>
      <c r="BC74" s="941"/>
      <c r="BD74" s="942"/>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6" t="s">
        <v>585</v>
      </c>
      <c r="C75" s="937"/>
      <c r="D75" s="937"/>
      <c r="E75" s="937"/>
      <c r="F75" s="937"/>
      <c r="G75" s="937"/>
      <c r="H75" s="937"/>
      <c r="I75" s="937"/>
      <c r="J75" s="937"/>
      <c r="K75" s="937"/>
      <c r="L75" s="937"/>
      <c r="M75" s="937"/>
      <c r="N75" s="937"/>
      <c r="O75" s="937"/>
      <c r="P75" s="938"/>
      <c r="Q75" s="943">
        <v>26</v>
      </c>
      <c r="R75" s="944"/>
      <c r="S75" s="944"/>
      <c r="T75" s="944"/>
      <c r="U75" s="890"/>
      <c r="V75" s="945">
        <v>26</v>
      </c>
      <c r="W75" s="944"/>
      <c r="X75" s="944"/>
      <c r="Y75" s="944"/>
      <c r="Z75" s="890"/>
      <c r="AA75" s="940" t="s">
        <v>592</v>
      </c>
      <c r="AB75" s="891"/>
      <c r="AC75" s="891"/>
      <c r="AD75" s="891"/>
      <c r="AE75" s="891"/>
      <c r="AF75" s="940" t="s">
        <v>592</v>
      </c>
      <c r="AG75" s="891"/>
      <c r="AH75" s="891"/>
      <c r="AI75" s="891"/>
      <c r="AJ75" s="891"/>
      <c r="AK75" s="945">
        <v>26</v>
      </c>
      <c r="AL75" s="944"/>
      <c r="AM75" s="944"/>
      <c r="AN75" s="944"/>
      <c r="AO75" s="890"/>
      <c r="AP75" s="940" t="s">
        <v>592</v>
      </c>
      <c r="AQ75" s="891"/>
      <c r="AR75" s="891"/>
      <c r="AS75" s="891"/>
      <c r="AT75" s="891"/>
      <c r="AU75" s="940" t="s">
        <v>592</v>
      </c>
      <c r="AV75" s="891"/>
      <c r="AW75" s="891"/>
      <c r="AX75" s="891"/>
      <c r="AY75" s="891"/>
      <c r="AZ75" s="941"/>
      <c r="BA75" s="941"/>
      <c r="BB75" s="941"/>
      <c r="BC75" s="941"/>
      <c r="BD75" s="942"/>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6" t="s">
        <v>586</v>
      </c>
      <c r="C76" s="937"/>
      <c r="D76" s="937"/>
      <c r="E76" s="937"/>
      <c r="F76" s="937"/>
      <c r="G76" s="937"/>
      <c r="H76" s="937"/>
      <c r="I76" s="937"/>
      <c r="J76" s="937"/>
      <c r="K76" s="937"/>
      <c r="L76" s="937"/>
      <c r="M76" s="937"/>
      <c r="N76" s="937"/>
      <c r="O76" s="937"/>
      <c r="P76" s="938"/>
      <c r="Q76" s="943">
        <v>1352</v>
      </c>
      <c r="R76" s="944"/>
      <c r="S76" s="944"/>
      <c r="T76" s="944"/>
      <c r="U76" s="890"/>
      <c r="V76" s="945">
        <v>1341</v>
      </c>
      <c r="W76" s="944"/>
      <c r="X76" s="944"/>
      <c r="Y76" s="944"/>
      <c r="Z76" s="890"/>
      <c r="AA76" s="940">
        <v>11</v>
      </c>
      <c r="AB76" s="891"/>
      <c r="AC76" s="891"/>
      <c r="AD76" s="891"/>
      <c r="AE76" s="891"/>
      <c r="AF76" s="940" t="s">
        <v>592</v>
      </c>
      <c r="AG76" s="891"/>
      <c r="AH76" s="891"/>
      <c r="AI76" s="891"/>
      <c r="AJ76" s="891"/>
      <c r="AK76" s="940">
        <v>9</v>
      </c>
      <c r="AL76" s="891"/>
      <c r="AM76" s="891"/>
      <c r="AN76" s="891"/>
      <c r="AO76" s="891"/>
      <c r="AP76" s="945">
        <v>4726</v>
      </c>
      <c r="AQ76" s="944"/>
      <c r="AR76" s="944"/>
      <c r="AS76" s="944"/>
      <c r="AT76" s="890"/>
      <c r="AU76" s="940" t="s">
        <v>592</v>
      </c>
      <c r="AV76" s="891"/>
      <c r="AW76" s="891"/>
      <c r="AX76" s="891"/>
      <c r="AY76" s="891"/>
      <c r="AZ76" s="941" t="s">
        <v>596</v>
      </c>
      <c r="BA76" s="941"/>
      <c r="BB76" s="941"/>
      <c r="BC76" s="941"/>
      <c r="BD76" s="942"/>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6" t="s">
        <v>587</v>
      </c>
      <c r="C77" s="937"/>
      <c r="D77" s="937"/>
      <c r="E77" s="937"/>
      <c r="F77" s="937"/>
      <c r="G77" s="937"/>
      <c r="H77" s="937"/>
      <c r="I77" s="937"/>
      <c r="J77" s="937"/>
      <c r="K77" s="937"/>
      <c r="L77" s="937"/>
      <c r="M77" s="937"/>
      <c r="N77" s="937"/>
      <c r="O77" s="937"/>
      <c r="P77" s="938"/>
      <c r="Q77" s="943">
        <v>971</v>
      </c>
      <c r="R77" s="944"/>
      <c r="S77" s="944"/>
      <c r="T77" s="944"/>
      <c r="U77" s="890"/>
      <c r="V77" s="945">
        <v>944</v>
      </c>
      <c r="W77" s="944"/>
      <c r="X77" s="944"/>
      <c r="Y77" s="944"/>
      <c r="Z77" s="890"/>
      <c r="AA77" s="945">
        <v>27</v>
      </c>
      <c r="AB77" s="944"/>
      <c r="AC77" s="944"/>
      <c r="AD77" s="944"/>
      <c r="AE77" s="890"/>
      <c r="AF77" s="945">
        <v>27</v>
      </c>
      <c r="AG77" s="944"/>
      <c r="AH77" s="944"/>
      <c r="AI77" s="944"/>
      <c r="AJ77" s="890"/>
      <c r="AK77" s="945">
        <v>29</v>
      </c>
      <c r="AL77" s="944"/>
      <c r="AM77" s="944"/>
      <c r="AN77" s="944"/>
      <c r="AO77" s="890"/>
      <c r="AP77" s="945">
        <v>577</v>
      </c>
      <c r="AQ77" s="944"/>
      <c r="AR77" s="944"/>
      <c r="AS77" s="944"/>
      <c r="AT77" s="890"/>
      <c r="AU77" s="945">
        <v>251</v>
      </c>
      <c r="AV77" s="944"/>
      <c r="AW77" s="944"/>
      <c r="AX77" s="944"/>
      <c r="AY77" s="890"/>
      <c r="AZ77" s="941" t="s">
        <v>597</v>
      </c>
      <c r="BA77" s="941"/>
      <c r="BB77" s="941"/>
      <c r="BC77" s="941"/>
      <c r="BD77" s="942"/>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6" t="s">
        <v>588</v>
      </c>
      <c r="C78" s="937"/>
      <c r="D78" s="937"/>
      <c r="E78" s="937"/>
      <c r="F78" s="937"/>
      <c r="G78" s="937"/>
      <c r="H78" s="937"/>
      <c r="I78" s="937"/>
      <c r="J78" s="937"/>
      <c r="K78" s="937"/>
      <c r="L78" s="937"/>
      <c r="M78" s="937"/>
      <c r="N78" s="937"/>
      <c r="O78" s="937"/>
      <c r="P78" s="938"/>
      <c r="Q78" s="939">
        <v>62</v>
      </c>
      <c r="R78" s="891"/>
      <c r="S78" s="891"/>
      <c r="T78" s="891"/>
      <c r="U78" s="891"/>
      <c r="V78" s="891">
        <v>47</v>
      </c>
      <c r="W78" s="891"/>
      <c r="X78" s="891"/>
      <c r="Y78" s="891"/>
      <c r="Z78" s="891"/>
      <c r="AA78" s="891">
        <v>15</v>
      </c>
      <c r="AB78" s="891"/>
      <c r="AC78" s="891"/>
      <c r="AD78" s="891"/>
      <c r="AE78" s="891"/>
      <c r="AF78" s="891">
        <v>15</v>
      </c>
      <c r="AG78" s="891"/>
      <c r="AH78" s="891"/>
      <c r="AI78" s="891"/>
      <c r="AJ78" s="891"/>
      <c r="AK78" s="940" t="s">
        <v>592</v>
      </c>
      <c r="AL78" s="891"/>
      <c r="AM78" s="891"/>
      <c r="AN78" s="891"/>
      <c r="AO78" s="891"/>
      <c r="AP78" s="940" t="s">
        <v>592</v>
      </c>
      <c r="AQ78" s="891"/>
      <c r="AR78" s="891"/>
      <c r="AS78" s="891"/>
      <c r="AT78" s="891"/>
      <c r="AU78" s="940" t="s">
        <v>592</v>
      </c>
      <c r="AV78" s="891"/>
      <c r="AW78" s="891"/>
      <c r="AX78" s="891"/>
      <c r="AY78" s="891"/>
      <c r="AZ78" s="941"/>
      <c r="BA78" s="941"/>
      <c r="BB78" s="941"/>
      <c r="BC78" s="941"/>
      <c r="BD78" s="942"/>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6" t="s">
        <v>589</v>
      </c>
      <c r="C79" s="937"/>
      <c r="D79" s="937"/>
      <c r="E79" s="937"/>
      <c r="F79" s="937"/>
      <c r="G79" s="937"/>
      <c r="H79" s="937"/>
      <c r="I79" s="937"/>
      <c r="J79" s="937"/>
      <c r="K79" s="937"/>
      <c r="L79" s="937"/>
      <c r="M79" s="937"/>
      <c r="N79" s="937"/>
      <c r="O79" s="937"/>
      <c r="P79" s="938"/>
      <c r="Q79" s="939">
        <v>256</v>
      </c>
      <c r="R79" s="891"/>
      <c r="S79" s="891"/>
      <c r="T79" s="891"/>
      <c r="U79" s="891"/>
      <c r="V79" s="891">
        <v>182</v>
      </c>
      <c r="W79" s="891"/>
      <c r="X79" s="891"/>
      <c r="Y79" s="891"/>
      <c r="Z79" s="891"/>
      <c r="AA79" s="891">
        <v>74</v>
      </c>
      <c r="AB79" s="891"/>
      <c r="AC79" s="891"/>
      <c r="AD79" s="891"/>
      <c r="AE79" s="891"/>
      <c r="AF79" s="891">
        <v>74</v>
      </c>
      <c r="AG79" s="891"/>
      <c r="AH79" s="891"/>
      <c r="AI79" s="891"/>
      <c r="AJ79" s="891"/>
      <c r="AK79" s="891">
        <v>27</v>
      </c>
      <c r="AL79" s="891"/>
      <c r="AM79" s="891"/>
      <c r="AN79" s="891"/>
      <c r="AO79" s="891"/>
      <c r="AP79" s="940" t="s">
        <v>592</v>
      </c>
      <c r="AQ79" s="891"/>
      <c r="AR79" s="891"/>
      <c r="AS79" s="891"/>
      <c r="AT79" s="891"/>
      <c r="AU79" s="940" t="s">
        <v>592</v>
      </c>
      <c r="AV79" s="891"/>
      <c r="AW79" s="891"/>
      <c r="AX79" s="891"/>
      <c r="AY79" s="891"/>
      <c r="AZ79" s="941" t="s">
        <v>598</v>
      </c>
      <c r="BA79" s="941"/>
      <c r="BB79" s="941"/>
      <c r="BC79" s="941"/>
      <c r="BD79" s="942"/>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6" t="s">
        <v>590</v>
      </c>
      <c r="C80" s="937"/>
      <c r="D80" s="937"/>
      <c r="E80" s="937"/>
      <c r="F80" s="937"/>
      <c r="G80" s="937"/>
      <c r="H80" s="937"/>
      <c r="I80" s="937"/>
      <c r="J80" s="937"/>
      <c r="K80" s="937"/>
      <c r="L80" s="937"/>
      <c r="M80" s="937"/>
      <c r="N80" s="937"/>
      <c r="O80" s="937"/>
      <c r="P80" s="938"/>
      <c r="Q80" s="939">
        <v>196657</v>
      </c>
      <c r="R80" s="891"/>
      <c r="S80" s="891"/>
      <c r="T80" s="891"/>
      <c r="U80" s="891"/>
      <c r="V80" s="891">
        <v>186520</v>
      </c>
      <c r="W80" s="891"/>
      <c r="X80" s="891"/>
      <c r="Y80" s="891"/>
      <c r="Z80" s="891"/>
      <c r="AA80" s="891">
        <v>10137</v>
      </c>
      <c r="AB80" s="891"/>
      <c r="AC80" s="891"/>
      <c r="AD80" s="891"/>
      <c r="AE80" s="891"/>
      <c r="AF80" s="891">
        <v>10137</v>
      </c>
      <c r="AG80" s="891"/>
      <c r="AH80" s="891"/>
      <c r="AI80" s="891"/>
      <c r="AJ80" s="891"/>
      <c r="AK80" s="891" t="s">
        <v>593</v>
      </c>
      <c r="AL80" s="891"/>
      <c r="AM80" s="891"/>
      <c r="AN80" s="891"/>
      <c r="AO80" s="891"/>
      <c r="AP80" s="940" t="s">
        <v>592</v>
      </c>
      <c r="AQ80" s="891"/>
      <c r="AR80" s="891"/>
      <c r="AS80" s="891"/>
      <c r="AT80" s="891"/>
      <c r="AU80" s="940" t="s">
        <v>592</v>
      </c>
      <c r="AV80" s="891"/>
      <c r="AW80" s="891"/>
      <c r="AX80" s="891"/>
      <c r="AY80" s="891"/>
      <c r="AZ80" s="941" t="s">
        <v>599</v>
      </c>
      <c r="BA80" s="941"/>
      <c r="BB80" s="941"/>
      <c r="BC80" s="941"/>
      <c r="BD80" s="942"/>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6"/>
      <c r="C81" s="937"/>
      <c r="D81" s="937"/>
      <c r="E81" s="937"/>
      <c r="F81" s="937"/>
      <c r="G81" s="937"/>
      <c r="H81" s="937"/>
      <c r="I81" s="937"/>
      <c r="J81" s="937"/>
      <c r="K81" s="937"/>
      <c r="L81" s="937"/>
      <c r="M81" s="937"/>
      <c r="N81" s="937"/>
      <c r="O81" s="937"/>
      <c r="P81" s="938"/>
      <c r="Q81" s="939"/>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1"/>
      <c r="BA81" s="941"/>
      <c r="BB81" s="941"/>
      <c r="BC81" s="941"/>
      <c r="BD81" s="942"/>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6"/>
      <c r="C82" s="937"/>
      <c r="D82" s="937"/>
      <c r="E82" s="937"/>
      <c r="F82" s="937"/>
      <c r="G82" s="937"/>
      <c r="H82" s="937"/>
      <c r="I82" s="937"/>
      <c r="J82" s="937"/>
      <c r="K82" s="937"/>
      <c r="L82" s="937"/>
      <c r="M82" s="937"/>
      <c r="N82" s="937"/>
      <c r="O82" s="937"/>
      <c r="P82" s="938"/>
      <c r="Q82" s="939"/>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1"/>
      <c r="BA82" s="941"/>
      <c r="BB82" s="941"/>
      <c r="BC82" s="941"/>
      <c r="BD82" s="942"/>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6"/>
      <c r="C83" s="937"/>
      <c r="D83" s="937"/>
      <c r="E83" s="937"/>
      <c r="F83" s="937"/>
      <c r="G83" s="937"/>
      <c r="H83" s="937"/>
      <c r="I83" s="937"/>
      <c r="J83" s="937"/>
      <c r="K83" s="937"/>
      <c r="L83" s="937"/>
      <c r="M83" s="937"/>
      <c r="N83" s="937"/>
      <c r="O83" s="937"/>
      <c r="P83" s="938"/>
      <c r="Q83" s="939"/>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1"/>
      <c r="BA83" s="941"/>
      <c r="BB83" s="941"/>
      <c r="BC83" s="941"/>
      <c r="BD83" s="942"/>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6"/>
      <c r="C84" s="937"/>
      <c r="D84" s="937"/>
      <c r="E84" s="937"/>
      <c r="F84" s="937"/>
      <c r="G84" s="937"/>
      <c r="H84" s="937"/>
      <c r="I84" s="937"/>
      <c r="J84" s="937"/>
      <c r="K84" s="937"/>
      <c r="L84" s="937"/>
      <c r="M84" s="937"/>
      <c r="N84" s="937"/>
      <c r="O84" s="937"/>
      <c r="P84" s="938"/>
      <c r="Q84" s="939"/>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1"/>
      <c r="BA84" s="941"/>
      <c r="BB84" s="941"/>
      <c r="BC84" s="941"/>
      <c r="BD84" s="942"/>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6"/>
      <c r="C85" s="937"/>
      <c r="D85" s="937"/>
      <c r="E85" s="937"/>
      <c r="F85" s="937"/>
      <c r="G85" s="937"/>
      <c r="H85" s="937"/>
      <c r="I85" s="937"/>
      <c r="J85" s="937"/>
      <c r="K85" s="937"/>
      <c r="L85" s="937"/>
      <c r="M85" s="937"/>
      <c r="N85" s="937"/>
      <c r="O85" s="937"/>
      <c r="P85" s="938"/>
      <c r="Q85" s="939"/>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1"/>
      <c r="BA85" s="941"/>
      <c r="BB85" s="941"/>
      <c r="BC85" s="941"/>
      <c r="BD85" s="942"/>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6"/>
      <c r="C86" s="937"/>
      <c r="D86" s="937"/>
      <c r="E86" s="937"/>
      <c r="F86" s="937"/>
      <c r="G86" s="937"/>
      <c r="H86" s="937"/>
      <c r="I86" s="937"/>
      <c r="J86" s="937"/>
      <c r="K86" s="937"/>
      <c r="L86" s="937"/>
      <c r="M86" s="937"/>
      <c r="N86" s="937"/>
      <c r="O86" s="937"/>
      <c r="P86" s="938"/>
      <c r="Q86" s="939"/>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1"/>
      <c r="BA86" s="941"/>
      <c r="BB86" s="941"/>
      <c r="BC86" s="941"/>
      <c r="BD86" s="942"/>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10497</v>
      </c>
      <c r="AG88" s="902"/>
      <c r="AH88" s="902"/>
      <c r="AI88" s="902"/>
      <c r="AJ88" s="902"/>
      <c r="AK88" s="899"/>
      <c r="AL88" s="899"/>
      <c r="AM88" s="899"/>
      <c r="AN88" s="899"/>
      <c r="AO88" s="899"/>
      <c r="AP88" s="902">
        <v>5614</v>
      </c>
      <c r="AQ88" s="902"/>
      <c r="AR88" s="902"/>
      <c r="AS88" s="902"/>
      <c r="AT88" s="902"/>
      <c r="AU88" s="902">
        <v>945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420</v>
      </c>
      <c r="BS102" s="851"/>
      <c r="BT102" s="851"/>
      <c r="BU102" s="851"/>
      <c r="BV102" s="851"/>
      <c r="BW102" s="851"/>
      <c r="BX102" s="851"/>
      <c r="BY102" s="851"/>
      <c r="BZ102" s="851"/>
      <c r="CA102" s="851"/>
      <c r="CB102" s="851"/>
      <c r="CC102" s="851"/>
      <c r="CD102" s="851"/>
      <c r="CE102" s="851"/>
      <c r="CF102" s="851"/>
      <c r="CG102" s="852"/>
      <c r="CH102" s="953"/>
      <c r="CI102" s="954"/>
      <c r="CJ102" s="954"/>
      <c r="CK102" s="954"/>
      <c r="CL102" s="955"/>
      <c r="CM102" s="953"/>
      <c r="CN102" s="954"/>
      <c r="CO102" s="954"/>
      <c r="CP102" s="954"/>
      <c r="CQ102" s="955"/>
      <c r="CR102" s="956"/>
      <c r="CS102" s="910"/>
      <c r="CT102" s="910"/>
      <c r="CU102" s="910"/>
      <c r="CV102" s="957"/>
      <c r="CW102" s="956"/>
      <c r="CX102" s="910"/>
      <c r="CY102" s="910"/>
      <c r="CZ102" s="910"/>
      <c r="DA102" s="957"/>
      <c r="DB102" s="956"/>
      <c r="DC102" s="910"/>
      <c r="DD102" s="910"/>
      <c r="DE102" s="910"/>
      <c r="DF102" s="957"/>
      <c r="DG102" s="956"/>
      <c r="DH102" s="910"/>
      <c r="DI102" s="910"/>
      <c r="DJ102" s="910"/>
      <c r="DK102" s="957"/>
      <c r="DL102" s="956"/>
      <c r="DM102" s="910"/>
      <c r="DN102" s="910"/>
      <c r="DO102" s="910"/>
      <c r="DP102" s="957"/>
      <c r="DQ102" s="956"/>
      <c r="DR102" s="910"/>
      <c r="DS102" s="910"/>
      <c r="DT102" s="910"/>
      <c r="DU102" s="957"/>
      <c r="DV102" s="980"/>
      <c r="DW102" s="981"/>
      <c r="DX102" s="981"/>
      <c r="DY102" s="981"/>
      <c r="DZ102" s="98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3" t="s">
        <v>421</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4" t="s">
        <v>422</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5" t="s">
        <v>425</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426</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x14ac:dyDescent="0.15">
      <c r="A109" s="978" t="s">
        <v>427</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428</v>
      </c>
      <c r="AB109" s="959"/>
      <c r="AC109" s="959"/>
      <c r="AD109" s="959"/>
      <c r="AE109" s="960"/>
      <c r="AF109" s="958" t="s">
        <v>301</v>
      </c>
      <c r="AG109" s="959"/>
      <c r="AH109" s="959"/>
      <c r="AI109" s="959"/>
      <c r="AJ109" s="960"/>
      <c r="AK109" s="958" t="s">
        <v>300</v>
      </c>
      <c r="AL109" s="959"/>
      <c r="AM109" s="959"/>
      <c r="AN109" s="959"/>
      <c r="AO109" s="960"/>
      <c r="AP109" s="958" t="s">
        <v>429</v>
      </c>
      <c r="AQ109" s="959"/>
      <c r="AR109" s="959"/>
      <c r="AS109" s="959"/>
      <c r="AT109" s="961"/>
      <c r="AU109" s="978" t="s">
        <v>427</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428</v>
      </c>
      <c r="BR109" s="959"/>
      <c r="BS109" s="959"/>
      <c r="BT109" s="959"/>
      <c r="BU109" s="960"/>
      <c r="BV109" s="958" t="s">
        <v>301</v>
      </c>
      <c r="BW109" s="959"/>
      <c r="BX109" s="959"/>
      <c r="BY109" s="959"/>
      <c r="BZ109" s="960"/>
      <c r="CA109" s="958" t="s">
        <v>300</v>
      </c>
      <c r="CB109" s="959"/>
      <c r="CC109" s="959"/>
      <c r="CD109" s="959"/>
      <c r="CE109" s="960"/>
      <c r="CF109" s="979" t="s">
        <v>429</v>
      </c>
      <c r="CG109" s="979"/>
      <c r="CH109" s="979"/>
      <c r="CI109" s="979"/>
      <c r="CJ109" s="979"/>
      <c r="CK109" s="958" t="s">
        <v>430</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428</v>
      </c>
      <c r="DH109" s="959"/>
      <c r="DI109" s="959"/>
      <c r="DJ109" s="959"/>
      <c r="DK109" s="960"/>
      <c r="DL109" s="958" t="s">
        <v>301</v>
      </c>
      <c r="DM109" s="959"/>
      <c r="DN109" s="959"/>
      <c r="DO109" s="959"/>
      <c r="DP109" s="960"/>
      <c r="DQ109" s="958" t="s">
        <v>300</v>
      </c>
      <c r="DR109" s="959"/>
      <c r="DS109" s="959"/>
      <c r="DT109" s="959"/>
      <c r="DU109" s="960"/>
      <c r="DV109" s="958" t="s">
        <v>429</v>
      </c>
      <c r="DW109" s="959"/>
      <c r="DX109" s="959"/>
      <c r="DY109" s="959"/>
      <c r="DZ109" s="961"/>
    </row>
    <row r="110" spans="1:131" s="226" customFormat="1" ht="26.25" customHeight="1" x14ac:dyDescent="0.15">
      <c r="A110" s="962" t="s">
        <v>431</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918631</v>
      </c>
      <c r="AB110" s="966"/>
      <c r="AC110" s="966"/>
      <c r="AD110" s="966"/>
      <c r="AE110" s="967"/>
      <c r="AF110" s="968">
        <v>886718</v>
      </c>
      <c r="AG110" s="966"/>
      <c r="AH110" s="966"/>
      <c r="AI110" s="966"/>
      <c r="AJ110" s="967"/>
      <c r="AK110" s="968">
        <v>896089</v>
      </c>
      <c r="AL110" s="966"/>
      <c r="AM110" s="966"/>
      <c r="AN110" s="966"/>
      <c r="AO110" s="967"/>
      <c r="AP110" s="969">
        <v>17</v>
      </c>
      <c r="AQ110" s="970"/>
      <c r="AR110" s="970"/>
      <c r="AS110" s="970"/>
      <c r="AT110" s="971"/>
      <c r="AU110" s="972" t="s">
        <v>66</v>
      </c>
      <c r="AV110" s="973"/>
      <c r="AW110" s="973"/>
      <c r="AX110" s="973"/>
      <c r="AY110" s="973"/>
      <c r="AZ110" s="1014" t="s">
        <v>432</v>
      </c>
      <c r="BA110" s="963"/>
      <c r="BB110" s="963"/>
      <c r="BC110" s="963"/>
      <c r="BD110" s="963"/>
      <c r="BE110" s="963"/>
      <c r="BF110" s="963"/>
      <c r="BG110" s="963"/>
      <c r="BH110" s="963"/>
      <c r="BI110" s="963"/>
      <c r="BJ110" s="963"/>
      <c r="BK110" s="963"/>
      <c r="BL110" s="963"/>
      <c r="BM110" s="963"/>
      <c r="BN110" s="963"/>
      <c r="BO110" s="963"/>
      <c r="BP110" s="964"/>
      <c r="BQ110" s="1000">
        <v>10149279</v>
      </c>
      <c r="BR110" s="1001"/>
      <c r="BS110" s="1001"/>
      <c r="BT110" s="1001"/>
      <c r="BU110" s="1001"/>
      <c r="BV110" s="1001">
        <v>10250065</v>
      </c>
      <c r="BW110" s="1001"/>
      <c r="BX110" s="1001"/>
      <c r="BY110" s="1001"/>
      <c r="BZ110" s="1001"/>
      <c r="CA110" s="1001">
        <v>10430385</v>
      </c>
      <c r="CB110" s="1001"/>
      <c r="CC110" s="1001"/>
      <c r="CD110" s="1001"/>
      <c r="CE110" s="1001"/>
      <c r="CF110" s="1015">
        <v>198.2</v>
      </c>
      <c r="CG110" s="1016"/>
      <c r="CH110" s="1016"/>
      <c r="CI110" s="1016"/>
      <c r="CJ110" s="1016"/>
      <c r="CK110" s="1017" t="s">
        <v>433</v>
      </c>
      <c r="CL110" s="1018"/>
      <c r="CM110" s="997" t="s">
        <v>434</v>
      </c>
      <c r="CN110" s="998"/>
      <c r="CO110" s="998"/>
      <c r="CP110" s="998"/>
      <c r="CQ110" s="998"/>
      <c r="CR110" s="998"/>
      <c r="CS110" s="998"/>
      <c r="CT110" s="998"/>
      <c r="CU110" s="998"/>
      <c r="CV110" s="998"/>
      <c r="CW110" s="998"/>
      <c r="CX110" s="998"/>
      <c r="CY110" s="998"/>
      <c r="CZ110" s="998"/>
      <c r="DA110" s="998"/>
      <c r="DB110" s="998"/>
      <c r="DC110" s="998"/>
      <c r="DD110" s="998"/>
      <c r="DE110" s="998"/>
      <c r="DF110" s="999"/>
      <c r="DG110" s="1000" t="s">
        <v>435</v>
      </c>
      <c r="DH110" s="1001"/>
      <c r="DI110" s="1001"/>
      <c r="DJ110" s="1001"/>
      <c r="DK110" s="1001"/>
      <c r="DL110" s="1001" t="s">
        <v>435</v>
      </c>
      <c r="DM110" s="1001"/>
      <c r="DN110" s="1001"/>
      <c r="DO110" s="1001"/>
      <c r="DP110" s="1001"/>
      <c r="DQ110" s="1001" t="s">
        <v>403</v>
      </c>
      <c r="DR110" s="1001"/>
      <c r="DS110" s="1001"/>
      <c r="DT110" s="1001"/>
      <c r="DU110" s="1001"/>
      <c r="DV110" s="1002" t="s">
        <v>403</v>
      </c>
      <c r="DW110" s="1002"/>
      <c r="DX110" s="1002"/>
      <c r="DY110" s="1002"/>
      <c r="DZ110" s="1003"/>
    </row>
    <row r="111" spans="1:131" s="226" customFormat="1" ht="26.25" customHeight="1" x14ac:dyDescent="0.15">
      <c r="A111" s="1004" t="s">
        <v>436</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435</v>
      </c>
      <c r="AB111" s="1008"/>
      <c r="AC111" s="1008"/>
      <c r="AD111" s="1008"/>
      <c r="AE111" s="1009"/>
      <c r="AF111" s="1010" t="s">
        <v>435</v>
      </c>
      <c r="AG111" s="1008"/>
      <c r="AH111" s="1008"/>
      <c r="AI111" s="1008"/>
      <c r="AJ111" s="1009"/>
      <c r="AK111" s="1010" t="s">
        <v>435</v>
      </c>
      <c r="AL111" s="1008"/>
      <c r="AM111" s="1008"/>
      <c r="AN111" s="1008"/>
      <c r="AO111" s="1009"/>
      <c r="AP111" s="1011" t="s">
        <v>435</v>
      </c>
      <c r="AQ111" s="1012"/>
      <c r="AR111" s="1012"/>
      <c r="AS111" s="1012"/>
      <c r="AT111" s="1013"/>
      <c r="AU111" s="974"/>
      <c r="AV111" s="975"/>
      <c r="AW111" s="975"/>
      <c r="AX111" s="975"/>
      <c r="AY111" s="975"/>
      <c r="AZ111" s="1023" t="s">
        <v>437</v>
      </c>
      <c r="BA111" s="1024"/>
      <c r="BB111" s="1024"/>
      <c r="BC111" s="1024"/>
      <c r="BD111" s="1024"/>
      <c r="BE111" s="1024"/>
      <c r="BF111" s="1024"/>
      <c r="BG111" s="1024"/>
      <c r="BH111" s="1024"/>
      <c r="BI111" s="1024"/>
      <c r="BJ111" s="1024"/>
      <c r="BK111" s="1024"/>
      <c r="BL111" s="1024"/>
      <c r="BM111" s="1024"/>
      <c r="BN111" s="1024"/>
      <c r="BO111" s="1024"/>
      <c r="BP111" s="1025"/>
      <c r="BQ111" s="993">
        <v>125436</v>
      </c>
      <c r="BR111" s="994"/>
      <c r="BS111" s="994"/>
      <c r="BT111" s="994"/>
      <c r="BU111" s="994"/>
      <c r="BV111" s="994">
        <v>105436</v>
      </c>
      <c r="BW111" s="994"/>
      <c r="BX111" s="994"/>
      <c r="BY111" s="994"/>
      <c r="BZ111" s="994"/>
      <c r="CA111" s="994">
        <v>85436</v>
      </c>
      <c r="CB111" s="994"/>
      <c r="CC111" s="994"/>
      <c r="CD111" s="994"/>
      <c r="CE111" s="994"/>
      <c r="CF111" s="988">
        <v>1.6</v>
      </c>
      <c r="CG111" s="989"/>
      <c r="CH111" s="989"/>
      <c r="CI111" s="989"/>
      <c r="CJ111" s="989"/>
      <c r="CK111" s="1019"/>
      <c r="CL111" s="1020"/>
      <c r="CM111" s="990" t="s">
        <v>438</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439</v>
      </c>
      <c r="DH111" s="994"/>
      <c r="DI111" s="994"/>
      <c r="DJ111" s="994"/>
      <c r="DK111" s="994"/>
      <c r="DL111" s="994" t="s">
        <v>435</v>
      </c>
      <c r="DM111" s="994"/>
      <c r="DN111" s="994"/>
      <c r="DO111" s="994"/>
      <c r="DP111" s="994"/>
      <c r="DQ111" s="994" t="s">
        <v>439</v>
      </c>
      <c r="DR111" s="994"/>
      <c r="DS111" s="994"/>
      <c r="DT111" s="994"/>
      <c r="DU111" s="994"/>
      <c r="DV111" s="995" t="s">
        <v>439</v>
      </c>
      <c r="DW111" s="995"/>
      <c r="DX111" s="995"/>
      <c r="DY111" s="995"/>
      <c r="DZ111" s="996"/>
    </row>
    <row r="112" spans="1:131" s="226" customFormat="1" ht="26.25" customHeight="1" x14ac:dyDescent="0.15">
      <c r="A112" s="1026" t="s">
        <v>440</v>
      </c>
      <c r="B112" s="1027"/>
      <c r="C112" s="1024" t="s">
        <v>441</v>
      </c>
      <c r="D112" s="1024"/>
      <c r="E112" s="1024"/>
      <c r="F112" s="1024"/>
      <c r="G112" s="1024"/>
      <c r="H112" s="1024"/>
      <c r="I112" s="1024"/>
      <c r="J112" s="1024"/>
      <c r="K112" s="1024"/>
      <c r="L112" s="1024"/>
      <c r="M112" s="1024"/>
      <c r="N112" s="1024"/>
      <c r="O112" s="1024"/>
      <c r="P112" s="1024"/>
      <c r="Q112" s="1024"/>
      <c r="R112" s="1024"/>
      <c r="S112" s="1024"/>
      <c r="T112" s="1024"/>
      <c r="U112" s="1024"/>
      <c r="V112" s="1024"/>
      <c r="W112" s="1024"/>
      <c r="X112" s="1024"/>
      <c r="Y112" s="1024"/>
      <c r="Z112" s="1025"/>
      <c r="AA112" s="1032" t="s">
        <v>403</v>
      </c>
      <c r="AB112" s="1033"/>
      <c r="AC112" s="1033"/>
      <c r="AD112" s="1033"/>
      <c r="AE112" s="1034"/>
      <c r="AF112" s="1035" t="s">
        <v>439</v>
      </c>
      <c r="AG112" s="1033"/>
      <c r="AH112" s="1033"/>
      <c r="AI112" s="1033"/>
      <c r="AJ112" s="1034"/>
      <c r="AK112" s="1035" t="s">
        <v>403</v>
      </c>
      <c r="AL112" s="1033"/>
      <c r="AM112" s="1033"/>
      <c r="AN112" s="1033"/>
      <c r="AO112" s="1034"/>
      <c r="AP112" s="1036" t="s">
        <v>403</v>
      </c>
      <c r="AQ112" s="1037"/>
      <c r="AR112" s="1037"/>
      <c r="AS112" s="1037"/>
      <c r="AT112" s="1038"/>
      <c r="AU112" s="974"/>
      <c r="AV112" s="975"/>
      <c r="AW112" s="975"/>
      <c r="AX112" s="975"/>
      <c r="AY112" s="975"/>
      <c r="AZ112" s="1023" t="s">
        <v>442</v>
      </c>
      <c r="BA112" s="1024"/>
      <c r="BB112" s="1024"/>
      <c r="BC112" s="1024"/>
      <c r="BD112" s="1024"/>
      <c r="BE112" s="1024"/>
      <c r="BF112" s="1024"/>
      <c r="BG112" s="1024"/>
      <c r="BH112" s="1024"/>
      <c r="BI112" s="1024"/>
      <c r="BJ112" s="1024"/>
      <c r="BK112" s="1024"/>
      <c r="BL112" s="1024"/>
      <c r="BM112" s="1024"/>
      <c r="BN112" s="1024"/>
      <c r="BO112" s="1024"/>
      <c r="BP112" s="1025"/>
      <c r="BQ112" s="993">
        <v>2855603</v>
      </c>
      <c r="BR112" s="994"/>
      <c r="BS112" s="994"/>
      <c r="BT112" s="994"/>
      <c r="BU112" s="994"/>
      <c r="BV112" s="994">
        <v>2792827</v>
      </c>
      <c r="BW112" s="994"/>
      <c r="BX112" s="994"/>
      <c r="BY112" s="994"/>
      <c r="BZ112" s="994"/>
      <c r="CA112" s="994">
        <v>2642668</v>
      </c>
      <c r="CB112" s="994"/>
      <c r="CC112" s="994"/>
      <c r="CD112" s="994"/>
      <c r="CE112" s="994"/>
      <c r="CF112" s="988">
        <v>50.2</v>
      </c>
      <c r="CG112" s="989"/>
      <c r="CH112" s="989"/>
      <c r="CI112" s="989"/>
      <c r="CJ112" s="989"/>
      <c r="CK112" s="1019"/>
      <c r="CL112" s="1020"/>
      <c r="CM112" s="990" t="s">
        <v>443</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403</v>
      </c>
      <c r="DH112" s="994"/>
      <c r="DI112" s="994"/>
      <c r="DJ112" s="994"/>
      <c r="DK112" s="994"/>
      <c r="DL112" s="994" t="s">
        <v>403</v>
      </c>
      <c r="DM112" s="994"/>
      <c r="DN112" s="994"/>
      <c r="DO112" s="994"/>
      <c r="DP112" s="994"/>
      <c r="DQ112" s="994" t="s">
        <v>403</v>
      </c>
      <c r="DR112" s="994"/>
      <c r="DS112" s="994"/>
      <c r="DT112" s="994"/>
      <c r="DU112" s="994"/>
      <c r="DV112" s="995" t="s">
        <v>439</v>
      </c>
      <c r="DW112" s="995"/>
      <c r="DX112" s="995"/>
      <c r="DY112" s="995"/>
      <c r="DZ112" s="996"/>
    </row>
    <row r="113" spans="1:130" s="226" customFormat="1" ht="26.25" customHeight="1" x14ac:dyDescent="0.15">
      <c r="A113" s="1028"/>
      <c r="B113" s="1029"/>
      <c r="C113" s="1024" t="s">
        <v>444</v>
      </c>
      <c r="D113" s="1024"/>
      <c r="E113" s="1024"/>
      <c r="F113" s="1024"/>
      <c r="G113" s="1024"/>
      <c r="H113" s="1024"/>
      <c r="I113" s="1024"/>
      <c r="J113" s="1024"/>
      <c r="K113" s="1024"/>
      <c r="L113" s="1024"/>
      <c r="M113" s="1024"/>
      <c r="N113" s="1024"/>
      <c r="O113" s="1024"/>
      <c r="P113" s="1024"/>
      <c r="Q113" s="1024"/>
      <c r="R113" s="1024"/>
      <c r="S113" s="1024"/>
      <c r="T113" s="1024"/>
      <c r="U113" s="1024"/>
      <c r="V113" s="1024"/>
      <c r="W113" s="1024"/>
      <c r="X113" s="1024"/>
      <c r="Y113" s="1024"/>
      <c r="Z113" s="1025"/>
      <c r="AA113" s="1007">
        <v>298333</v>
      </c>
      <c r="AB113" s="1008"/>
      <c r="AC113" s="1008"/>
      <c r="AD113" s="1008"/>
      <c r="AE113" s="1009"/>
      <c r="AF113" s="1010">
        <v>271003</v>
      </c>
      <c r="AG113" s="1008"/>
      <c r="AH113" s="1008"/>
      <c r="AI113" s="1008"/>
      <c r="AJ113" s="1009"/>
      <c r="AK113" s="1010">
        <v>276749</v>
      </c>
      <c r="AL113" s="1008"/>
      <c r="AM113" s="1008"/>
      <c r="AN113" s="1008"/>
      <c r="AO113" s="1009"/>
      <c r="AP113" s="1011">
        <v>5.3</v>
      </c>
      <c r="AQ113" s="1012"/>
      <c r="AR113" s="1012"/>
      <c r="AS113" s="1012"/>
      <c r="AT113" s="1013"/>
      <c r="AU113" s="974"/>
      <c r="AV113" s="975"/>
      <c r="AW113" s="975"/>
      <c r="AX113" s="975"/>
      <c r="AY113" s="975"/>
      <c r="AZ113" s="1023" t="s">
        <v>445</v>
      </c>
      <c r="BA113" s="1024"/>
      <c r="BB113" s="1024"/>
      <c r="BC113" s="1024"/>
      <c r="BD113" s="1024"/>
      <c r="BE113" s="1024"/>
      <c r="BF113" s="1024"/>
      <c r="BG113" s="1024"/>
      <c r="BH113" s="1024"/>
      <c r="BI113" s="1024"/>
      <c r="BJ113" s="1024"/>
      <c r="BK113" s="1024"/>
      <c r="BL113" s="1024"/>
      <c r="BM113" s="1024"/>
      <c r="BN113" s="1024"/>
      <c r="BO113" s="1024"/>
      <c r="BP113" s="1025"/>
      <c r="BQ113" s="993">
        <v>977463</v>
      </c>
      <c r="BR113" s="994"/>
      <c r="BS113" s="994"/>
      <c r="BT113" s="994"/>
      <c r="BU113" s="994"/>
      <c r="BV113" s="994">
        <v>944010</v>
      </c>
      <c r="BW113" s="994"/>
      <c r="BX113" s="994"/>
      <c r="BY113" s="994"/>
      <c r="BZ113" s="994"/>
      <c r="CA113" s="994">
        <v>945718</v>
      </c>
      <c r="CB113" s="994"/>
      <c r="CC113" s="994"/>
      <c r="CD113" s="994"/>
      <c r="CE113" s="994"/>
      <c r="CF113" s="988">
        <v>18</v>
      </c>
      <c r="CG113" s="989"/>
      <c r="CH113" s="989"/>
      <c r="CI113" s="989"/>
      <c r="CJ113" s="989"/>
      <c r="CK113" s="1019"/>
      <c r="CL113" s="1020"/>
      <c r="CM113" s="990" t="s">
        <v>446</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32" t="s">
        <v>403</v>
      </c>
      <c r="DH113" s="1033"/>
      <c r="DI113" s="1033"/>
      <c r="DJ113" s="1033"/>
      <c r="DK113" s="1034"/>
      <c r="DL113" s="1035" t="s">
        <v>403</v>
      </c>
      <c r="DM113" s="1033"/>
      <c r="DN113" s="1033"/>
      <c r="DO113" s="1033"/>
      <c r="DP113" s="1034"/>
      <c r="DQ113" s="1035" t="s">
        <v>435</v>
      </c>
      <c r="DR113" s="1033"/>
      <c r="DS113" s="1033"/>
      <c r="DT113" s="1033"/>
      <c r="DU113" s="1034"/>
      <c r="DV113" s="1036" t="s">
        <v>403</v>
      </c>
      <c r="DW113" s="1037"/>
      <c r="DX113" s="1037"/>
      <c r="DY113" s="1037"/>
      <c r="DZ113" s="1038"/>
    </row>
    <row r="114" spans="1:130" s="226" customFormat="1" ht="26.25" customHeight="1" x14ac:dyDescent="0.15">
      <c r="A114" s="1028"/>
      <c r="B114" s="1029"/>
      <c r="C114" s="1024" t="s">
        <v>447</v>
      </c>
      <c r="D114" s="1024"/>
      <c r="E114" s="1024"/>
      <c r="F114" s="1024"/>
      <c r="G114" s="1024"/>
      <c r="H114" s="1024"/>
      <c r="I114" s="1024"/>
      <c r="J114" s="1024"/>
      <c r="K114" s="1024"/>
      <c r="L114" s="1024"/>
      <c r="M114" s="1024"/>
      <c r="N114" s="1024"/>
      <c r="O114" s="1024"/>
      <c r="P114" s="1024"/>
      <c r="Q114" s="1024"/>
      <c r="R114" s="1024"/>
      <c r="S114" s="1024"/>
      <c r="T114" s="1024"/>
      <c r="U114" s="1024"/>
      <c r="V114" s="1024"/>
      <c r="W114" s="1024"/>
      <c r="X114" s="1024"/>
      <c r="Y114" s="1024"/>
      <c r="Z114" s="1025"/>
      <c r="AA114" s="1032">
        <v>16129</v>
      </c>
      <c r="AB114" s="1033"/>
      <c r="AC114" s="1033"/>
      <c r="AD114" s="1033"/>
      <c r="AE114" s="1034"/>
      <c r="AF114" s="1035">
        <v>84150</v>
      </c>
      <c r="AG114" s="1033"/>
      <c r="AH114" s="1033"/>
      <c r="AI114" s="1033"/>
      <c r="AJ114" s="1034"/>
      <c r="AK114" s="1035">
        <v>102245</v>
      </c>
      <c r="AL114" s="1033"/>
      <c r="AM114" s="1033"/>
      <c r="AN114" s="1033"/>
      <c r="AO114" s="1034"/>
      <c r="AP114" s="1036">
        <v>1.9</v>
      </c>
      <c r="AQ114" s="1037"/>
      <c r="AR114" s="1037"/>
      <c r="AS114" s="1037"/>
      <c r="AT114" s="1038"/>
      <c r="AU114" s="974"/>
      <c r="AV114" s="975"/>
      <c r="AW114" s="975"/>
      <c r="AX114" s="975"/>
      <c r="AY114" s="975"/>
      <c r="AZ114" s="1023" t="s">
        <v>448</v>
      </c>
      <c r="BA114" s="1024"/>
      <c r="BB114" s="1024"/>
      <c r="BC114" s="1024"/>
      <c r="BD114" s="1024"/>
      <c r="BE114" s="1024"/>
      <c r="BF114" s="1024"/>
      <c r="BG114" s="1024"/>
      <c r="BH114" s="1024"/>
      <c r="BI114" s="1024"/>
      <c r="BJ114" s="1024"/>
      <c r="BK114" s="1024"/>
      <c r="BL114" s="1024"/>
      <c r="BM114" s="1024"/>
      <c r="BN114" s="1024"/>
      <c r="BO114" s="1024"/>
      <c r="BP114" s="1025"/>
      <c r="BQ114" s="993">
        <v>652999</v>
      </c>
      <c r="BR114" s="994"/>
      <c r="BS114" s="994"/>
      <c r="BT114" s="994"/>
      <c r="BU114" s="994"/>
      <c r="BV114" s="994">
        <v>411547</v>
      </c>
      <c r="BW114" s="994"/>
      <c r="BX114" s="994"/>
      <c r="BY114" s="994"/>
      <c r="BZ114" s="994"/>
      <c r="CA114" s="994">
        <v>748000</v>
      </c>
      <c r="CB114" s="994"/>
      <c r="CC114" s="994"/>
      <c r="CD114" s="994"/>
      <c r="CE114" s="994"/>
      <c r="CF114" s="988">
        <v>14.2</v>
      </c>
      <c r="CG114" s="989"/>
      <c r="CH114" s="989"/>
      <c r="CI114" s="989"/>
      <c r="CJ114" s="989"/>
      <c r="CK114" s="1019"/>
      <c r="CL114" s="1020"/>
      <c r="CM114" s="990" t="s">
        <v>449</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32" t="s">
        <v>403</v>
      </c>
      <c r="DH114" s="1033"/>
      <c r="DI114" s="1033"/>
      <c r="DJ114" s="1033"/>
      <c r="DK114" s="1034"/>
      <c r="DL114" s="1035" t="s">
        <v>439</v>
      </c>
      <c r="DM114" s="1033"/>
      <c r="DN114" s="1033"/>
      <c r="DO114" s="1033"/>
      <c r="DP114" s="1034"/>
      <c r="DQ114" s="1035" t="s">
        <v>439</v>
      </c>
      <c r="DR114" s="1033"/>
      <c r="DS114" s="1033"/>
      <c r="DT114" s="1033"/>
      <c r="DU114" s="1034"/>
      <c r="DV114" s="1036" t="s">
        <v>403</v>
      </c>
      <c r="DW114" s="1037"/>
      <c r="DX114" s="1037"/>
      <c r="DY114" s="1037"/>
      <c r="DZ114" s="1038"/>
    </row>
    <row r="115" spans="1:130" s="226" customFormat="1" ht="26.25" customHeight="1" x14ac:dyDescent="0.15">
      <c r="A115" s="1028"/>
      <c r="B115" s="1029"/>
      <c r="C115" s="1024" t="s">
        <v>450</v>
      </c>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5"/>
      <c r="AA115" s="1007" t="s">
        <v>403</v>
      </c>
      <c r="AB115" s="1008"/>
      <c r="AC115" s="1008"/>
      <c r="AD115" s="1008"/>
      <c r="AE115" s="1009"/>
      <c r="AF115" s="1010" t="s">
        <v>403</v>
      </c>
      <c r="AG115" s="1008"/>
      <c r="AH115" s="1008"/>
      <c r="AI115" s="1008"/>
      <c r="AJ115" s="1009"/>
      <c r="AK115" s="1010" t="s">
        <v>403</v>
      </c>
      <c r="AL115" s="1008"/>
      <c r="AM115" s="1008"/>
      <c r="AN115" s="1008"/>
      <c r="AO115" s="1009"/>
      <c r="AP115" s="1011" t="s">
        <v>403</v>
      </c>
      <c r="AQ115" s="1012"/>
      <c r="AR115" s="1012"/>
      <c r="AS115" s="1012"/>
      <c r="AT115" s="1013"/>
      <c r="AU115" s="974"/>
      <c r="AV115" s="975"/>
      <c r="AW115" s="975"/>
      <c r="AX115" s="975"/>
      <c r="AY115" s="975"/>
      <c r="AZ115" s="1023" t="s">
        <v>451</v>
      </c>
      <c r="BA115" s="1024"/>
      <c r="BB115" s="1024"/>
      <c r="BC115" s="1024"/>
      <c r="BD115" s="1024"/>
      <c r="BE115" s="1024"/>
      <c r="BF115" s="1024"/>
      <c r="BG115" s="1024"/>
      <c r="BH115" s="1024"/>
      <c r="BI115" s="1024"/>
      <c r="BJ115" s="1024"/>
      <c r="BK115" s="1024"/>
      <c r="BL115" s="1024"/>
      <c r="BM115" s="1024"/>
      <c r="BN115" s="1024"/>
      <c r="BO115" s="1024"/>
      <c r="BP115" s="1025"/>
      <c r="BQ115" s="993" t="s">
        <v>399</v>
      </c>
      <c r="BR115" s="994"/>
      <c r="BS115" s="994"/>
      <c r="BT115" s="994"/>
      <c r="BU115" s="994"/>
      <c r="BV115" s="994" t="s">
        <v>403</v>
      </c>
      <c r="BW115" s="994"/>
      <c r="BX115" s="994"/>
      <c r="BY115" s="994"/>
      <c r="BZ115" s="994"/>
      <c r="CA115" s="994" t="s">
        <v>439</v>
      </c>
      <c r="CB115" s="994"/>
      <c r="CC115" s="994"/>
      <c r="CD115" s="994"/>
      <c r="CE115" s="994"/>
      <c r="CF115" s="988" t="s">
        <v>403</v>
      </c>
      <c r="CG115" s="989"/>
      <c r="CH115" s="989"/>
      <c r="CI115" s="989"/>
      <c r="CJ115" s="989"/>
      <c r="CK115" s="1019"/>
      <c r="CL115" s="1020"/>
      <c r="CM115" s="1023" t="s">
        <v>452</v>
      </c>
      <c r="CN115" s="1044"/>
      <c r="CO115" s="1044"/>
      <c r="CP115" s="1044"/>
      <c r="CQ115" s="1044"/>
      <c r="CR115" s="1044"/>
      <c r="CS115" s="1044"/>
      <c r="CT115" s="1044"/>
      <c r="CU115" s="1044"/>
      <c r="CV115" s="1044"/>
      <c r="CW115" s="1044"/>
      <c r="CX115" s="1044"/>
      <c r="CY115" s="1044"/>
      <c r="CZ115" s="1044"/>
      <c r="DA115" s="1044"/>
      <c r="DB115" s="1044"/>
      <c r="DC115" s="1044"/>
      <c r="DD115" s="1044"/>
      <c r="DE115" s="1044"/>
      <c r="DF115" s="1025"/>
      <c r="DG115" s="1032">
        <v>125436</v>
      </c>
      <c r="DH115" s="1033"/>
      <c r="DI115" s="1033"/>
      <c r="DJ115" s="1033"/>
      <c r="DK115" s="1034"/>
      <c r="DL115" s="1035">
        <v>105436</v>
      </c>
      <c r="DM115" s="1033"/>
      <c r="DN115" s="1033"/>
      <c r="DO115" s="1033"/>
      <c r="DP115" s="1034"/>
      <c r="DQ115" s="1035">
        <v>85436</v>
      </c>
      <c r="DR115" s="1033"/>
      <c r="DS115" s="1033"/>
      <c r="DT115" s="1033"/>
      <c r="DU115" s="1034"/>
      <c r="DV115" s="1036">
        <v>1.6</v>
      </c>
      <c r="DW115" s="1037"/>
      <c r="DX115" s="1037"/>
      <c r="DY115" s="1037"/>
      <c r="DZ115" s="1038"/>
    </row>
    <row r="116" spans="1:130" s="226" customFormat="1" ht="26.25" customHeight="1" x14ac:dyDescent="0.15">
      <c r="A116" s="1030"/>
      <c r="B116" s="1031"/>
      <c r="C116" s="1039" t="s">
        <v>453</v>
      </c>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40"/>
      <c r="AA116" s="1032" t="s">
        <v>403</v>
      </c>
      <c r="AB116" s="1033"/>
      <c r="AC116" s="1033"/>
      <c r="AD116" s="1033"/>
      <c r="AE116" s="1034"/>
      <c r="AF116" s="1035" t="s">
        <v>435</v>
      </c>
      <c r="AG116" s="1033"/>
      <c r="AH116" s="1033"/>
      <c r="AI116" s="1033"/>
      <c r="AJ116" s="1034"/>
      <c r="AK116" s="1035" t="s">
        <v>439</v>
      </c>
      <c r="AL116" s="1033"/>
      <c r="AM116" s="1033"/>
      <c r="AN116" s="1033"/>
      <c r="AO116" s="1034"/>
      <c r="AP116" s="1036" t="s">
        <v>403</v>
      </c>
      <c r="AQ116" s="1037"/>
      <c r="AR116" s="1037"/>
      <c r="AS116" s="1037"/>
      <c r="AT116" s="1038"/>
      <c r="AU116" s="974"/>
      <c r="AV116" s="975"/>
      <c r="AW116" s="975"/>
      <c r="AX116" s="975"/>
      <c r="AY116" s="975"/>
      <c r="AZ116" s="1041" t="s">
        <v>454</v>
      </c>
      <c r="BA116" s="1042"/>
      <c r="BB116" s="1042"/>
      <c r="BC116" s="1042"/>
      <c r="BD116" s="1042"/>
      <c r="BE116" s="1042"/>
      <c r="BF116" s="1042"/>
      <c r="BG116" s="1042"/>
      <c r="BH116" s="1042"/>
      <c r="BI116" s="1042"/>
      <c r="BJ116" s="1042"/>
      <c r="BK116" s="1042"/>
      <c r="BL116" s="1042"/>
      <c r="BM116" s="1042"/>
      <c r="BN116" s="1042"/>
      <c r="BO116" s="1042"/>
      <c r="BP116" s="1043"/>
      <c r="BQ116" s="993" t="s">
        <v>403</v>
      </c>
      <c r="BR116" s="994"/>
      <c r="BS116" s="994"/>
      <c r="BT116" s="994"/>
      <c r="BU116" s="994"/>
      <c r="BV116" s="994" t="s">
        <v>403</v>
      </c>
      <c r="BW116" s="994"/>
      <c r="BX116" s="994"/>
      <c r="BY116" s="994"/>
      <c r="BZ116" s="994"/>
      <c r="CA116" s="994" t="s">
        <v>435</v>
      </c>
      <c r="CB116" s="994"/>
      <c r="CC116" s="994"/>
      <c r="CD116" s="994"/>
      <c r="CE116" s="994"/>
      <c r="CF116" s="988" t="s">
        <v>399</v>
      </c>
      <c r="CG116" s="989"/>
      <c r="CH116" s="989"/>
      <c r="CI116" s="989"/>
      <c r="CJ116" s="989"/>
      <c r="CK116" s="1019"/>
      <c r="CL116" s="1020"/>
      <c r="CM116" s="990" t="s">
        <v>455</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32" t="s">
        <v>403</v>
      </c>
      <c r="DH116" s="1033"/>
      <c r="DI116" s="1033"/>
      <c r="DJ116" s="1033"/>
      <c r="DK116" s="1034"/>
      <c r="DL116" s="1035" t="s">
        <v>435</v>
      </c>
      <c r="DM116" s="1033"/>
      <c r="DN116" s="1033"/>
      <c r="DO116" s="1033"/>
      <c r="DP116" s="1034"/>
      <c r="DQ116" s="1035" t="s">
        <v>403</v>
      </c>
      <c r="DR116" s="1033"/>
      <c r="DS116" s="1033"/>
      <c r="DT116" s="1033"/>
      <c r="DU116" s="1034"/>
      <c r="DV116" s="1036" t="s">
        <v>403</v>
      </c>
      <c r="DW116" s="1037"/>
      <c r="DX116" s="1037"/>
      <c r="DY116" s="1037"/>
      <c r="DZ116" s="1038"/>
    </row>
    <row r="117" spans="1:130" s="226" customFormat="1" ht="26.25" customHeight="1" x14ac:dyDescent="0.15">
      <c r="A117" s="978" t="s">
        <v>182</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9" t="s">
        <v>456</v>
      </c>
      <c r="Z117" s="960"/>
      <c r="AA117" s="1050">
        <v>1233093</v>
      </c>
      <c r="AB117" s="1051"/>
      <c r="AC117" s="1051"/>
      <c r="AD117" s="1051"/>
      <c r="AE117" s="1052"/>
      <c r="AF117" s="1053">
        <v>1241871</v>
      </c>
      <c r="AG117" s="1051"/>
      <c r="AH117" s="1051"/>
      <c r="AI117" s="1051"/>
      <c r="AJ117" s="1052"/>
      <c r="AK117" s="1053">
        <v>1275083</v>
      </c>
      <c r="AL117" s="1051"/>
      <c r="AM117" s="1051"/>
      <c r="AN117" s="1051"/>
      <c r="AO117" s="1052"/>
      <c r="AP117" s="1054"/>
      <c r="AQ117" s="1055"/>
      <c r="AR117" s="1055"/>
      <c r="AS117" s="1055"/>
      <c r="AT117" s="1056"/>
      <c r="AU117" s="974"/>
      <c r="AV117" s="975"/>
      <c r="AW117" s="975"/>
      <c r="AX117" s="975"/>
      <c r="AY117" s="975"/>
      <c r="AZ117" s="1041" t="s">
        <v>457</v>
      </c>
      <c r="BA117" s="1042"/>
      <c r="BB117" s="1042"/>
      <c r="BC117" s="1042"/>
      <c r="BD117" s="1042"/>
      <c r="BE117" s="1042"/>
      <c r="BF117" s="1042"/>
      <c r="BG117" s="1042"/>
      <c r="BH117" s="1042"/>
      <c r="BI117" s="1042"/>
      <c r="BJ117" s="1042"/>
      <c r="BK117" s="1042"/>
      <c r="BL117" s="1042"/>
      <c r="BM117" s="1042"/>
      <c r="BN117" s="1042"/>
      <c r="BO117" s="1042"/>
      <c r="BP117" s="1043"/>
      <c r="BQ117" s="993" t="s">
        <v>399</v>
      </c>
      <c r="BR117" s="994"/>
      <c r="BS117" s="994"/>
      <c r="BT117" s="994"/>
      <c r="BU117" s="994"/>
      <c r="BV117" s="994" t="s">
        <v>403</v>
      </c>
      <c r="BW117" s="994"/>
      <c r="BX117" s="994"/>
      <c r="BY117" s="994"/>
      <c r="BZ117" s="994"/>
      <c r="CA117" s="994" t="s">
        <v>399</v>
      </c>
      <c r="CB117" s="994"/>
      <c r="CC117" s="994"/>
      <c r="CD117" s="994"/>
      <c r="CE117" s="994"/>
      <c r="CF117" s="988" t="s">
        <v>458</v>
      </c>
      <c r="CG117" s="989"/>
      <c r="CH117" s="989"/>
      <c r="CI117" s="989"/>
      <c r="CJ117" s="989"/>
      <c r="CK117" s="1019"/>
      <c r="CL117" s="1020"/>
      <c r="CM117" s="990" t="s">
        <v>459</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32" t="s">
        <v>403</v>
      </c>
      <c r="DH117" s="1033"/>
      <c r="DI117" s="1033"/>
      <c r="DJ117" s="1033"/>
      <c r="DK117" s="1034"/>
      <c r="DL117" s="1035" t="s">
        <v>399</v>
      </c>
      <c r="DM117" s="1033"/>
      <c r="DN117" s="1033"/>
      <c r="DO117" s="1033"/>
      <c r="DP117" s="1034"/>
      <c r="DQ117" s="1035" t="s">
        <v>399</v>
      </c>
      <c r="DR117" s="1033"/>
      <c r="DS117" s="1033"/>
      <c r="DT117" s="1033"/>
      <c r="DU117" s="1034"/>
      <c r="DV117" s="1036" t="s">
        <v>399</v>
      </c>
      <c r="DW117" s="1037"/>
      <c r="DX117" s="1037"/>
      <c r="DY117" s="1037"/>
      <c r="DZ117" s="1038"/>
    </row>
    <row r="118" spans="1:130" s="226" customFormat="1" ht="26.25" customHeight="1" x14ac:dyDescent="0.15">
      <c r="A118" s="978" t="s">
        <v>430</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428</v>
      </c>
      <c r="AB118" s="959"/>
      <c r="AC118" s="959"/>
      <c r="AD118" s="959"/>
      <c r="AE118" s="960"/>
      <c r="AF118" s="958" t="s">
        <v>301</v>
      </c>
      <c r="AG118" s="959"/>
      <c r="AH118" s="959"/>
      <c r="AI118" s="959"/>
      <c r="AJ118" s="960"/>
      <c r="AK118" s="958" t="s">
        <v>300</v>
      </c>
      <c r="AL118" s="959"/>
      <c r="AM118" s="959"/>
      <c r="AN118" s="959"/>
      <c r="AO118" s="960"/>
      <c r="AP118" s="1045" t="s">
        <v>429</v>
      </c>
      <c r="AQ118" s="1046"/>
      <c r="AR118" s="1046"/>
      <c r="AS118" s="1046"/>
      <c r="AT118" s="1047"/>
      <c r="AU118" s="974"/>
      <c r="AV118" s="975"/>
      <c r="AW118" s="975"/>
      <c r="AX118" s="975"/>
      <c r="AY118" s="975"/>
      <c r="AZ118" s="1048" t="s">
        <v>460</v>
      </c>
      <c r="BA118" s="1039"/>
      <c r="BB118" s="1039"/>
      <c r="BC118" s="1039"/>
      <c r="BD118" s="1039"/>
      <c r="BE118" s="1039"/>
      <c r="BF118" s="1039"/>
      <c r="BG118" s="1039"/>
      <c r="BH118" s="1039"/>
      <c r="BI118" s="1039"/>
      <c r="BJ118" s="1039"/>
      <c r="BK118" s="1039"/>
      <c r="BL118" s="1039"/>
      <c r="BM118" s="1039"/>
      <c r="BN118" s="1039"/>
      <c r="BO118" s="1039"/>
      <c r="BP118" s="1040"/>
      <c r="BQ118" s="1071" t="s">
        <v>399</v>
      </c>
      <c r="BR118" s="1072"/>
      <c r="BS118" s="1072"/>
      <c r="BT118" s="1072"/>
      <c r="BU118" s="1072"/>
      <c r="BV118" s="1072" t="s">
        <v>403</v>
      </c>
      <c r="BW118" s="1072"/>
      <c r="BX118" s="1072"/>
      <c r="BY118" s="1072"/>
      <c r="BZ118" s="1072"/>
      <c r="CA118" s="1072" t="s">
        <v>403</v>
      </c>
      <c r="CB118" s="1072"/>
      <c r="CC118" s="1072"/>
      <c r="CD118" s="1072"/>
      <c r="CE118" s="1072"/>
      <c r="CF118" s="988" t="s">
        <v>399</v>
      </c>
      <c r="CG118" s="989"/>
      <c r="CH118" s="989"/>
      <c r="CI118" s="989"/>
      <c r="CJ118" s="989"/>
      <c r="CK118" s="1019"/>
      <c r="CL118" s="1020"/>
      <c r="CM118" s="990" t="s">
        <v>461</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32" t="s">
        <v>122</v>
      </c>
      <c r="DH118" s="1033"/>
      <c r="DI118" s="1033"/>
      <c r="DJ118" s="1033"/>
      <c r="DK118" s="1034"/>
      <c r="DL118" s="1035" t="s">
        <v>462</v>
      </c>
      <c r="DM118" s="1033"/>
      <c r="DN118" s="1033"/>
      <c r="DO118" s="1033"/>
      <c r="DP118" s="1034"/>
      <c r="DQ118" s="1035" t="s">
        <v>403</v>
      </c>
      <c r="DR118" s="1033"/>
      <c r="DS118" s="1033"/>
      <c r="DT118" s="1033"/>
      <c r="DU118" s="1034"/>
      <c r="DV118" s="1036" t="s">
        <v>122</v>
      </c>
      <c r="DW118" s="1037"/>
      <c r="DX118" s="1037"/>
      <c r="DY118" s="1037"/>
      <c r="DZ118" s="1038"/>
    </row>
    <row r="119" spans="1:130" s="226" customFormat="1" ht="26.25" customHeight="1" x14ac:dyDescent="0.15">
      <c r="A119" s="1132" t="s">
        <v>433</v>
      </c>
      <c r="B119" s="1018"/>
      <c r="C119" s="997" t="s">
        <v>434</v>
      </c>
      <c r="D119" s="998"/>
      <c r="E119" s="998"/>
      <c r="F119" s="998"/>
      <c r="G119" s="998"/>
      <c r="H119" s="998"/>
      <c r="I119" s="998"/>
      <c r="J119" s="998"/>
      <c r="K119" s="998"/>
      <c r="L119" s="998"/>
      <c r="M119" s="998"/>
      <c r="N119" s="998"/>
      <c r="O119" s="998"/>
      <c r="P119" s="998"/>
      <c r="Q119" s="998"/>
      <c r="R119" s="998"/>
      <c r="S119" s="998"/>
      <c r="T119" s="998"/>
      <c r="U119" s="998"/>
      <c r="V119" s="998"/>
      <c r="W119" s="998"/>
      <c r="X119" s="998"/>
      <c r="Y119" s="998"/>
      <c r="Z119" s="999"/>
      <c r="AA119" s="965" t="s">
        <v>122</v>
      </c>
      <c r="AB119" s="966"/>
      <c r="AC119" s="966"/>
      <c r="AD119" s="966"/>
      <c r="AE119" s="967"/>
      <c r="AF119" s="968" t="s">
        <v>403</v>
      </c>
      <c r="AG119" s="966"/>
      <c r="AH119" s="966"/>
      <c r="AI119" s="966"/>
      <c r="AJ119" s="967"/>
      <c r="AK119" s="968" t="s">
        <v>122</v>
      </c>
      <c r="AL119" s="966"/>
      <c r="AM119" s="966"/>
      <c r="AN119" s="966"/>
      <c r="AO119" s="967"/>
      <c r="AP119" s="969" t="s">
        <v>122</v>
      </c>
      <c r="AQ119" s="970"/>
      <c r="AR119" s="970"/>
      <c r="AS119" s="970"/>
      <c r="AT119" s="971"/>
      <c r="AU119" s="976"/>
      <c r="AV119" s="977"/>
      <c r="AW119" s="977"/>
      <c r="AX119" s="977"/>
      <c r="AY119" s="977"/>
      <c r="AZ119" s="257" t="s">
        <v>182</v>
      </c>
      <c r="BA119" s="257"/>
      <c r="BB119" s="257"/>
      <c r="BC119" s="257"/>
      <c r="BD119" s="257"/>
      <c r="BE119" s="257"/>
      <c r="BF119" s="257"/>
      <c r="BG119" s="257"/>
      <c r="BH119" s="257"/>
      <c r="BI119" s="257"/>
      <c r="BJ119" s="257"/>
      <c r="BK119" s="257"/>
      <c r="BL119" s="257"/>
      <c r="BM119" s="257"/>
      <c r="BN119" s="257"/>
      <c r="BO119" s="1049" t="s">
        <v>463</v>
      </c>
      <c r="BP119" s="1080"/>
      <c r="BQ119" s="1071">
        <v>14760780</v>
      </c>
      <c r="BR119" s="1072"/>
      <c r="BS119" s="1072"/>
      <c r="BT119" s="1072"/>
      <c r="BU119" s="1072"/>
      <c r="BV119" s="1072">
        <v>14503885</v>
      </c>
      <c r="BW119" s="1072"/>
      <c r="BX119" s="1072"/>
      <c r="BY119" s="1072"/>
      <c r="BZ119" s="1072"/>
      <c r="CA119" s="1072">
        <v>14852207</v>
      </c>
      <c r="CB119" s="1072"/>
      <c r="CC119" s="1072"/>
      <c r="CD119" s="1072"/>
      <c r="CE119" s="1072"/>
      <c r="CF119" s="1073"/>
      <c r="CG119" s="1074"/>
      <c r="CH119" s="1074"/>
      <c r="CI119" s="1074"/>
      <c r="CJ119" s="1075"/>
      <c r="CK119" s="1021"/>
      <c r="CL119" s="1022"/>
      <c r="CM119" s="1076" t="s">
        <v>464</v>
      </c>
      <c r="CN119" s="1077"/>
      <c r="CO119" s="1077"/>
      <c r="CP119" s="1077"/>
      <c r="CQ119" s="1077"/>
      <c r="CR119" s="1077"/>
      <c r="CS119" s="1077"/>
      <c r="CT119" s="1077"/>
      <c r="CU119" s="1077"/>
      <c r="CV119" s="1077"/>
      <c r="CW119" s="1077"/>
      <c r="CX119" s="1077"/>
      <c r="CY119" s="1077"/>
      <c r="CZ119" s="1077"/>
      <c r="DA119" s="1077"/>
      <c r="DB119" s="1077"/>
      <c r="DC119" s="1077"/>
      <c r="DD119" s="1077"/>
      <c r="DE119" s="1077"/>
      <c r="DF119" s="1078"/>
      <c r="DG119" s="1079" t="s">
        <v>403</v>
      </c>
      <c r="DH119" s="1058"/>
      <c r="DI119" s="1058"/>
      <c r="DJ119" s="1058"/>
      <c r="DK119" s="1059"/>
      <c r="DL119" s="1057" t="s">
        <v>399</v>
      </c>
      <c r="DM119" s="1058"/>
      <c r="DN119" s="1058"/>
      <c r="DO119" s="1058"/>
      <c r="DP119" s="1059"/>
      <c r="DQ119" s="1057" t="s">
        <v>399</v>
      </c>
      <c r="DR119" s="1058"/>
      <c r="DS119" s="1058"/>
      <c r="DT119" s="1058"/>
      <c r="DU119" s="1059"/>
      <c r="DV119" s="1060" t="s">
        <v>399</v>
      </c>
      <c r="DW119" s="1061"/>
      <c r="DX119" s="1061"/>
      <c r="DY119" s="1061"/>
      <c r="DZ119" s="1062"/>
    </row>
    <row r="120" spans="1:130" s="226" customFormat="1" ht="26.25" customHeight="1" x14ac:dyDescent="0.15">
      <c r="A120" s="1133"/>
      <c r="B120" s="1020"/>
      <c r="C120" s="990" t="s">
        <v>438</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32" t="s">
        <v>458</v>
      </c>
      <c r="AB120" s="1033"/>
      <c r="AC120" s="1033"/>
      <c r="AD120" s="1033"/>
      <c r="AE120" s="1034"/>
      <c r="AF120" s="1035" t="s">
        <v>122</v>
      </c>
      <c r="AG120" s="1033"/>
      <c r="AH120" s="1033"/>
      <c r="AI120" s="1033"/>
      <c r="AJ120" s="1034"/>
      <c r="AK120" s="1035" t="s">
        <v>122</v>
      </c>
      <c r="AL120" s="1033"/>
      <c r="AM120" s="1033"/>
      <c r="AN120" s="1033"/>
      <c r="AO120" s="1034"/>
      <c r="AP120" s="1036" t="s">
        <v>458</v>
      </c>
      <c r="AQ120" s="1037"/>
      <c r="AR120" s="1037"/>
      <c r="AS120" s="1037"/>
      <c r="AT120" s="1038"/>
      <c r="AU120" s="1063" t="s">
        <v>465</v>
      </c>
      <c r="AV120" s="1064"/>
      <c r="AW120" s="1064"/>
      <c r="AX120" s="1064"/>
      <c r="AY120" s="1065"/>
      <c r="AZ120" s="1014" t="s">
        <v>466</v>
      </c>
      <c r="BA120" s="963"/>
      <c r="BB120" s="963"/>
      <c r="BC120" s="963"/>
      <c r="BD120" s="963"/>
      <c r="BE120" s="963"/>
      <c r="BF120" s="963"/>
      <c r="BG120" s="963"/>
      <c r="BH120" s="963"/>
      <c r="BI120" s="963"/>
      <c r="BJ120" s="963"/>
      <c r="BK120" s="963"/>
      <c r="BL120" s="963"/>
      <c r="BM120" s="963"/>
      <c r="BN120" s="963"/>
      <c r="BO120" s="963"/>
      <c r="BP120" s="964"/>
      <c r="BQ120" s="1000">
        <v>2549861</v>
      </c>
      <c r="BR120" s="1001"/>
      <c r="BS120" s="1001"/>
      <c r="BT120" s="1001"/>
      <c r="BU120" s="1001"/>
      <c r="BV120" s="1001">
        <v>2394019</v>
      </c>
      <c r="BW120" s="1001"/>
      <c r="BX120" s="1001"/>
      <c r="BY120" s="1001"/>
      <c r="BZ120" s="1001"/>
      <c r="CA120" s="1001">
        <v>2345492</v>
      </c>
      <c r="CB120" s="1001"/>
      <c r="CC120" s="1001"/>
      <c r="CD120" s="1001"/>
      <c r="CE120" s="1001"/>
      <c r="CF120" s="1015">
        <v>44.6</v>
      </c>
      <c r="CG120" s="1016"/>
      <c r="CH120" s="1016"/>
      <c r="CI120" s="1016"/>
      <c r="CJ120" s="1016"/>
      <c r="CK120" s="1081" t="s">
        <v>467</v>
      </c>
      <c r="CL120" s="1082"/>
      <c r="CM120" s="1082"/>
      <c r="CN120" s="1082"/>
      <c r="CO120" s="1083"/>
      <c r="CP120" s="1089" t="s">
        <v>402</v>
      </c>
      <c r="CQ120" s="1090"/>
      <c r="CR120" s="1090"/>
      <c r="CS120" s="1090"/>
      <c r="CT120" s="1090"/>
      <c r="CU120" s="1090"/>
      <c r="CV120" s="1090"/>
      <c r="CW120" s="1090"/>
      <c r="CX120" s="1090"/>
      <c r="CY120" s="1090"/>
      <c r="CZ120" s="1090"/>
      <c r="DA120" s="1090"/>
      <c r="DB120" s="1090"/>
      <c r="DC120" s="1090"/>
      <c r="DD120" s="1090"/>
      <c r="DE120" s="1090"/>
      <c r="DF120" s="1091"/>
      <c r="DG120" s="1000">
        <v>2550430</v>
      </c>
      <c r="DH120" s="1001"/>
      <c r="DI120" s="1001"/>
      <c r="DJ120" s="1001"/>
      <c r="DK120" s="1001"/>
      <c r="DL120" s="1001">
        <v>2505285</v>
      </c>
      <c r="DM120" s="1001"/>
      <c r="DN120" s="1001"/>
      <c r="DO120" s="1001"/>
      <c r="DP120" s="1001"/>
      <c r="DQ120" s="1001">
        <v>2383351</v>
      </c>
      <c r="DR120" s="1001"/>
      <c r="DS120" s="1001"/>
      <c r="DT120" s="1001"/>
      <c r="DU120" s="1001"/>
      <c r="DV120" s="1002">
        <v>45.3</v>
      </c>
      <c r="DW120" s="1002"/>
      <c r="DX120" s="1002"/>
      <c r="DY120" s="1002"/>
      <c r="DZ120" s="1003"/>
    </row>
    <row r="121" spans="1:130" s="226" customFormat="1" ht="26.25" customHeight="1" x14ac:dyDescent="0.15">
      <c r="A121" s="1133"/>
      <c r="B121" s="1020"/>
      <c r="C121" s="1041" t="s">
        <v>468</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32" t="s">
        <v>399</v>
      </c>
      <c r="AB121" s="1033"/>
      <c r="AC121" s="1033"/>
      <c r="AD121" s="1033"/>
      <c r="AE121" s="1034"/>
      <c r="AF121" s="1035" t="s">
        <v>122</v>
      </c>
      <c r="AG121" s="1033"/>
      <c r="AH121" s="1033"/>
      <c r="AI121" s="1033"/>
      <c r="AJ121" s="1034"/>
      <c r="AK121" s="1035" t="s">
        <v>399</v>
      </c>
      <c r="AL121" s="1033"/>
      <c r="AM121" s="1033"/>
      <c r="AN121" s="1033"/>
      <c r="AO121" s="1034"/>
      <c r="AP121" s="1036" t="s">
        <v>399</v>
      </c>
      <c r="AQ121" s="1037"/>
      <c r="AR121" s="1037"/>
      <c r="AS121" s="1037"/>
      <c r="AT121" s="1038"/>
      <c r="AU121" s="1066"/>
      <c r="AV121" s="1067"/>
      <c r="AW121" s="1067"/>
      <c r="AX121" s="1067"/>
      <c r="AY121" s="1068"/>
      <c r="AZ121" s="1023" t="s">
        <v>469</v>
      </c>
      <c r="BA121" s="1024"/>
      <c r="BB121" s="1024"/>
      <c r="BC121" s="1024"/>
      <c r="BD121" s="1024"/>
      <c r="BE121" s="1024"/>
      <c r="BF121" s="1024"/>
      <c r="BG121" s="1024"/>
      <c r="BH121" s="1024"/>
      <c r="BI121" s="1024"/>
      <c r="BJ121" s="1024"/>
      <c r="BK121" s="1024"/>
      <c r="BL121" s="1024"/>
      <c r="BM121" s="1024"/>
      <c r="BN121" s="1024"/>
      <c r="BO121" s="1024"/>
      <c r="BP121" s="1025"/>
      <c r="BQ121" s="993">
        <v>161342</v>
      </c>
      <c r="BR121" s="994"/>
      <c r="BS121" s="994"/>
      <c r="BT121" s="994"/>
      <c r="BU121" s="994"/>
      <c r="BV121" s="994">
        <v>150666</v>
      </c>
      <c r="BW121" s="994"/>
      <c r="BX121" s="994"/>
      <c r="BY121" s="994"/>
      <c r="BZ121" s="994"/>
      <c r="CA121" s="994">
        <v>134249</v>
      </c>
      <c r="CB121" s="994"/>
      <c r="CC121" s="994"/>
      <c r="CD121" s="994"/>
      <c r="CE121" s="994"/>
      <c r="CF121" s="988">
        <v>2.6</v>
      </c>
      <c r="CG121" s="989"/>
      <c r="CH121" s="989"/>
      <c r="CI121" s="989"/>
      <c r="CJ121" s="989"/>
      <c r="CK121" s="1084"/>
      <c r="CL121" s="1085"/>
      <c r="CM121" s="1085"/>
      <c r="CN121" s="1085"/>
      <c r="CO121" s="1086"/>
      <c r="CP121" s="1094" t="s">
        <v>470</v>
      </c>
      <c r="CQ121" s="1095"/>
      <c r="CR121" s="1095"/>
      <c r="CS121" s="1095"/>
      <c r="CT121" s="1095"/>
      <c r="CU121" s="1095"/>
      <c r="CV121" s="1095"/>
      <c r="CW121" s="1095"/>
      <c r="CX121" s="1095"/>
      <c r="CY121" s="1095"/>
      <c r="CZ121" s="1095"/>
      <c r="DA121" s="1095"/>
      <c r="DB121" s="1095"/>
      <c r="DC121" s="1095"/>
      <c r="DD121" s="1095"/>
      <c r="DE121" s="1095"/>
      <c r="DF121" s="1096"/>
      <c r="DG121" s="993">
        <v>168366</v>
      </c>
      <c r="DH121" s="994"/>
      <c r="DI121" s="994"/>
      <c r="DJ121" s="994"/>
      <c r="DK121" s="994"/>
      <c r="DL121" s="994">
        <v>156816</v>
      </c>
      <c r="DM121" s="994"/>
      <c r="DN121" s="994"/>
      <c r="DO121" s="994"/>
      <c r="DP121" s="994"/>
      <c r="DQ121" s="994">
        <v>145135</v>
      </c>
      <c r="DR121" s="994"/>
      <c r="DS121" s="994"/>
      <c r="DT121" s="994"/>
      <c r="DU121" s="994"/>
      <c r="DV121" s="995">
        <v>2.8</v>
      </c>
      <c r="DW121" s="995"/>
      <c r="DX121" s="995"/>
      <c r="DY121" s="995"/>
      <c r="DZ121" s="996"/>
    </row>
    <row r="122" spans="1:130" s="226" customFormat="1" ht="26.25" customHeight="1" x14ac:dyDescent="0.15">
      <c r="A122" s="1133"/>
      <c r="B122" s="1020"/>
      <c r="C122" s="990" t="s">
        <v>449</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32" t="s">
        <v>403</v>
      </c>
      <c r="AB122" s="1033"/>
      <c r="AC122" s="1033"/>
      <c r="AD122" s="1033"/>
      <c r="AE122" s="1034"/>
      <c r="AF122" s="1035" t="s">
        <v>399</v>
      </c>
      <c r="AG122" s="1033"/>
      <c r="AH122" s="1033"/>
      <c r="AI122" s="1033"/>
      <c r="AJ122" s="1034"/>
      <c r="AK122" s="1035" t="s">
        <v>399</v>
      </c>
      <c r="AL122" s="1033"/>
      <c r="AM122" s="1033"/>
      <c r="AN122" s="1033"/>
      <c r="AO122" s="1034"/>
      <c r="AP122" s="1036" t="s">
        <v>462</v>
      </c>
      <c r="AQ122" s="1037"/>
      <c r="AR122" s="1037"/>
      <c r="AS122" s="1037"/>
      <c r="AT122" s="1038"/>
      <c r="AU122" s="1066"/>
      <c r="AV122" s="1067"/>
      <c r="AW122" s="1067"/>
      <c r="AX122" s="1067"/>
      <c r="AY122" s="1068"/>
      <c r="AZ122" s="1048" t="s">
        <v>471</v>
      </c>
      <c r="BA122" s="1039"/>
      <c r="BB122" s="1039"/>
      <c r="BC122" s="1039"/>
      <c r="BD122" s="1039"/>
      <c r="BE122" s="1039"/>
      <c r="BF122" s="1039"/>
      <c r="BG122" s="1039"/>
      <c r="BH122" s="1039"/>
      <c r="BI122" s="1039"/>
      <c r="BJ122" s="1039"/>
      <c r="BK122" s="1039"/>
      <c r="BL122" s="1039"/>
      <c r="BM122" s="1039"/>
      <c r="BN122" s="1039"/>
      <c r="BO122" s="1039"/>
      <c r="BP122" s="1040"/>
      <c r="BQ122" s="1071">
        <v>8791908</v>
      </c>
      <c r="BR122" s="1072"/>
      <c r="BS122" s="1072"/>
      <c r="BT122" s="1072"/>
      <c r="BU122" s="1072"/>
      <c r="BV122" s="1072">
        <v>8813775</v>
      </c>
      <c r="BW122" s="1072"/>
      <c r="BX122" s="1072"/>
      <c r="BY122" s="1072"/>
      <c r="BZ122" s="1072"/>
      <c r="CA122" s="1072">
        <v>8658844</v>
      </c>
      <c r="CB122" s="1072"/>
      <c r="CC122" s="1072"/>
      <c r="CD122" s="1072"/>
      <c r="CE122" s="1072"/>
      <c r="CF122" s="1092">
        <v>164.5</v>
      </c>
      <c r="CG122" s="1093"/>
      <c r="CH122" s="1093"/>
      <c r="CI122" s="1093"/>
      <c r="CJ122" s="1093"/>
      <c r="CK122" s="1084"/>
      <c r="CL122" s="1085"/>
      <c r="CM122" s="1085"/>
      <c r="CN122" s="1085"/>
      <c r="CO122" s="1086"/>
      <c r="CP122" s="1094" t="s">
        <v>472</v>
      </c>
      <c r="CQ122" s="1095"/>
      <c r="CR122" s="1095"/>
      <c r="CS122" s="1095"/>
      <c r="CT122" s="1095"/>
      <c r="CU122" s="1095"/>
      <c r="CV122" s="1095"/>
      <c r="CW122" s="1095"/>
      <c r="CX122" s="1095"/>
      <c r="CY122" s="1095"/>
      <c r="CZ122" s="1095"/>
      <c r="DA122" s="1095"/>
      <c r="DB122" s="1095"/>
      <c r="DC122" s="1095"/>
      <c r="DD122" s="1095"/>
      <c r="DE122" s="1095"/>
      <c r="DF122" s="1096"/>
      <c r="DG122" s="993">
        <v>134529</v>
      </c>
      <c r="DH122" s="994"/>
      <c r="DI122" s="994"/>
      <c r="DJ122" s="994"/>
      <c r="DK122" s="994"/>
      <c r="DL122" s="994">
        <v>123487</v>
      </c>
      <c r="DM122" s="994"/>
      <c r="DN122" s="994"/>
      <c r="DO122" s="994"/>
      <c r="DP122" s="994"/>
      <c r="DQ122" s="994">
        <v>113231</v>
      </c>
      <c r="DR122" s="994"/>
      <c r="DS122" s="994"/>
      <c r="DT122" s="994"/>
      <c r="DU122" s="994"/>
      <c r="DV122" s="995">
        <v>2.2000000000000002</v>
      </c>
      <c r="DW122" s="995"/>
      <c r="DX122" s="995"/>
      <c r="DY122" s="995"/>
      <c r="DZ122" s="996"/>
    </row>
    <row r="123" spans="1:130" s="226" customFormat="1" ht="26.25" customHeight="1" x14ac:dyDescent="0.15">
      <c r="A123" s="1133"/>
      <c r="B123" s="1020"/>
      <c r="C123" s="990" t="s">
        <v>455</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32" t="s">
        <v>458</v>
      </c>
      <c r="AB123" s="1033"/>
      <c r="AC123" s="1033"/>
      <c r="AD123" s="1033"/>
      <c r="AE123" s="1034"/>
      <c r="AF123" s="1035" t="s">
        <v>403</v>
      </c>
      <c r="AG123" s="1033"/>
      <c r="AH123" s="1033"/>
      <c r="AI123" s="1033"/>
      <c r="AJ123" s="1034"/>
      <c r="AK123" s="1035" t="s">
        <v>122</v>
      </c>
      <c r="AL123" s="1033"/>
      <c r="AM123" s="1033"/>
      <c r="AN123" s="1033"/>
      <c r="AO123" s="1034"/>
      <c r="AP123" s="1036" t="s">
        <v>403</v>
      </c>
      <c r="AQ123" s="1037"/>
      <c r="AR123" s="1037"/>
      <c r="AS123" s="1037"/>
      <c r="AT123" s="1038"/>
      <c r="AU123" s="1069"/>
      <c r="AV123" s="1070"/>
      <c r="AW123" s="1070"/>
      <c r="AX123" s="1070"/>
      <c r="AY123" s="1070"/>
      <c r="AZ123" s="257" t="s">
        <v>182</v>
      </c>
      <c r="BA123" s="257"/>
      <c r="BB123" s="257"/>
      <c r="BC123" s="257"/>
      <c r="BD123" s="257"/>
      <c r="BE123" s="257"/>
      <c r="BF123" s="257"/>
      <c r="BG123" s="257"/>
      <c r="BH123" s="257"/>
      <c r="BI123" s="257"/>
      <c r="BJ123" s="257"/>
      <c r="BK123" s="257"/>
      <c r="BL123" s="257"/>
      <c r="BM123" s="257"/>
      <c r="BN123" s="257"/>
      <c r="BO123" s="1049" t="s">
        <v>473</v>
      </c>
      <c r="BP123" s="1080"/>
      <c r="BQ123" s="1139">
        <v>11503111</v>
      </c>
      <c r="BR123" s="1140"/>
      <c r="BS123" s="1140"/>
      <c r="BT123" s="1140"/>
      <c r="BU123" s="1140"/>
      <c r="BV123" s="1140">
        <v>11358460</v>
      </c>
      <c r="BW123" s="1140"/>
      <c r="BX123" s="1140"/>
      <c r="BY123" s="1140"/>
      <c r="BZ123" s="1140"/>
      <c r="CA123" s="1140">
        <v>11138585</v>
      </c>
      <c r="CB123" s="1140"/>
      <c r="CC123" s="1140"/>
      <c r="CD123" s="1140"/>
      <c r="CE123" s="1140"/>
      <c r="CF123" s="1073"/>
      <c r="CG123" s="1074"/>
      <c r="CH123" s="1074"/>
      <c r="CI123" s="1074"/>
      <c r="CJ123" s="1075"/>
      <c r="CK123" s="1084"/>
      <c r="CL123" s="1085"/>
      <c r="CM123" s="1085"/>
      <c r="CN123" s="1085"/>
      <c r="CO123" s="1086"/>
      <c r="CP123" s="1094" t="s">
        <v>400</v>
      </c>
      <c r="CQ123" s="1095"/>
      <c r="CR123" s="1095"/>
      <c r="CS123" s="1095"/>
      <c r="CT123" s="1095"/>
      <c r="CU123" s="1095"/>
      <c r="CV123" s="1095"/>
      <c r="CW123" s="1095"/>
      <c r="CX123" s="1095"/>
      <c r="CY123" s="1095"/>
      <c r="CZ123" s="1095"/>
      <c r="DA123" s="1095"/>
      <c r="DB123" s="1095"/>
      <c r="DC123" s="1095"/>
      <c r="DD123" s="1095"/>
      <c r="DE123" s="1095"/>
      <c r="DF123" s="1096"/>
      <c r="DG123" s="1032">
        <v>728</v>
      </c>
      <c r="DH123" s="1033"/>
      <c r="DI123" s="1033"/>
      <c r="DJ123" s="1033"/>
      <c r="DK123" s="1034"/>
      <c r="DL123" s="1035">
        <v>889</v>
      </c>
      <c r="DM123" s="1033"/>
      <c r="DN123" s="1033"/>
      <c r="DO123" s="1033"/>
      <c r="DP123" s="1034"/>
      <c r="DQ123" s="1035">
        <v>951</v>
      </c>
      <c r="DR123" s="1033"/>
      <c r="DS123" s="1033"/>
      <c r="DT123" s="1033"/>
      <c r="DU123" s="1034"/>
      <c r="DV123" s="1036">
        <v>0</v>
      </c>
      <c r="DW123" s="1037"/>
      <c r="DX123" s="1037"/>
      <c r="DY123" s="1037"/>
      <c r="DZ123" s="1038"/>
    </row>
    <row r="124" spans="1:130" s="226" customFormat="1" ht="26.25" customHeight="1" thickBot="1" x14ac:dyDescent="0.2">
      <c r="A124" s="1133"/>
      <c r="B124" s="1020"/>
      <c r="C124" s="990" t="s">
        <v>459</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32" t="s">
        <v>462</v>
      </c>
      <c r="AB124" s="1033"/>
      <c r="AC124" s="1033"/>
      <c r="AD124" s="1033"/>
      <c r="AE124" s="1034"/>
      <c r="AF124" s="1035" t="s">
        <v>122</v>
      </c>
      <c r="AG124" s="1033"/>
      <c r="AH124" s="1033"/>
      <c r="AI124" s="1033"/>
      <c r="AJ124" s="1034"/>
      <c r="AK124" s="1035" t="s">
        <v>122</v>
      </c>
      <c r="AL124" s="1033"/>
      <c r="AM124" s="1033"/>
      <c r="AN124" s="1033"/>
      <c r="AO124" s="1034"/>
      <c r="AP124" s="1036" t="s">
        <v>122</v>
      </c>
      <c r="AQ124" s="1037"/>
      <c r="AR124" s="1037"/>
      <c r="AS124" s="1037"/>
      <c r="AT124" s="1038"/>
      <c r="AU124" s="1135" t="s">
        <v>474</v>
      </c>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7"/>
      <c r="BQ124" s="1138">
        <v>61.9</v>
      </c>
      <c r="BR124" s="1102"/>
      <c r="BS124" s="1102"/>
      <c r="BT124" s="1102"/>
      <c r="BU124" s="1102"/>
      <c r="BV124" s="1102">
        <v>60</v>
      </c>
      <c r="BW124" s="1102"/>
      <c r="BX124" s="1102"/>
      <c r="BY124" s="1102"/>
      <c r="BZ124" s="1102"/>
      <c r="CA124" s="1102">
        <v>70.5</v>
      </c>
      <c r="CB124" s="1102"/>
      <c r="CC124" s="1102"/>
      <c r="CD124" s="1102"/>
      <c r="CE124" s="1102"/>
      <c r="CF124" s="1103"/>
      <c r="CG124" s="1104"/>
      <c r="CH124" s="1104"/>
      <c r="CI124" s="1104"/>
      <c r="CJ124" s="1105"/>
      <c r="CK124" s="1087"/>
      <c r="CL124" s="1087"/>
      <c r="CM124" s="1087"/>
      <c r="CN124" s="1087"/>
      <c r="CO124" s="1088"/>
      <c r="CP124" s="1094" t="s">
        <v>475</v>
      </c>
      <c r="CQ124" s="1095"/>
      <c r="CR124" s="1095"/>
      <c r="CS124" s="1095"/>
      <c r="CT124" s="1095"/>
      <c r="CU124" s="1095"/>
      <c r="CV124" s="1095"/>
      <c r="CW124" s="1095"/>
      <c r="CX124" s="1095"/>
      <c r="CY124" s="1095"/>
      <c r="CZ124" s="1095"/>
      <c r="DA124" s="1095"/>
      <c r="DB124" s="1095"/>
      <c r="DC124" s="1095"/>
      <c r="DD124" s="1095"/>
      <c r="DE124" s="1095"/>
      <c r="DF124" s="1096"/>
      <c r="DG124" s="1079">
        <v>1550</v>
      </c>
      <c r="DH124" s="1058"/>
      <c r="DI124" s="1058"/>
      <c r="DJ124" s="1058"/>
      <c r="DK124" s="1059"/>
      <c r="DL124" s="1057">
        <v>6350</v>
      </c>
      <c r="DM124" s="1058"/>
      <c r="DN124" s="1058"/>
      <c r="DO124" s="1058"/>
      <c r="DP124" s="1059"/>
      <c r="DQ124" s="1057" t="s">
        <v>458</v>
      </c>
      <c r="DR124" s="1058"/>
      <c r="DS124" s="1058"/>
      <c r="DT124" s="1058"/>
      <c r="DU124" s="1059"/>
      <c r="DV124" s="1060" t="s">
        <v>122</v>
      </c>
      <c r="DW124" s="1061"/>
      <c r="DX124" s="1061"/>
      <c r="DY124" s="1061"/>
      <c r="DZ124" s="1062"/>
    </row>
    <row r="125" spans="1:130" s="226" customFormat="1" ht="26.25" customHeight="1" x14ac:dyDescent="0.15">
      <c r="A125" s="1133"/>
      <c r="B125" s="1020"/>
      <c r="C125" s="990" t="s">
        <v>461</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32" t="s">
        <v>403</v>
      </c>
      <c r="AB125" s="1033"/>
      <c r="AC125" s="1033"/>
      <c r="AD125" s="1033"/>
      <c r="AE125" s="1034"/>
      <c r="AF125" s="1035" t="s">
        <v>403</v>
      </c>
      <c r="AG125" s="1033"/>
      <c r="AH125" s="1033"/>
      <c r="AI125" s="1033"/>
      <c r="AJ125" s="1034"/>
      <c r="AK125" s="1035" t="s">
        <v>458</v>
      </c>
      <c r="AL125" s="1033"/>
      <c r="AM125" s="1033"/>
      <c r="AN125" s="1033"/>
      <c r="AO125" s="1034"/>
      <c r="AP125" s="1036" t="s">
        <v>462</v>
      </c>
      <c r="AQ125" s="1037"/>
      <c r="AR125" s="1037"/>
      <c r="AS125" s="1037"/>
      <c r="AT125" s="103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7" t="s">
        <v>476</v>
      </c>
      <c r="CL125" s="1082"/>
      <c r="CM125" s="1082"/>
      <c r="CN125" s="1082"/>
      <c r="CO125" s="1083"/>
      <c r="CP125" s="1014" t="s">
        <v>477</v>
      </c>
      <c r="CQ125" s="963"/>
      <c r="CR125" s="963"/>
      <c r="CS125" s="963"/>
      <c r="CT125" s="963"/>
      <c r="CU125" s="963"/>
      <c r="CV125" s="963"/>
      <c r="CW125" s="963"/>
      <c r="CX125" s="963"/>
      <c r="CY125" s="963"/>
      <c r="CZ125" s="963"/>
      <c r="DA125" s="963"/>
      <c r="DB125" s="963"/>
      <c r="DC125" s="963"/>
      <c r="DD125" s="963"/>
      <c r="DE125" s="963"/>
      <c r="DF125" s="964"/>
      <c r="DG125" s="1000" t="s">
        <v>403</v>
      </c>
      <c r="DH125" s="1001"/>
      <c r="DI125" s="1001"/>
      <c r="DJ125" s="1001"/>
      <c r="DK125" s="1001"/>
      <c r="DL125" s="1001" t="s">
        <v>403</v>
      </c>
      <c r="DM125" s="1001"/>
      <c r="DN125" s="1001"/>
      <c r="DO125" s="1001"/>
      <c r="DP125" s="1001"/>
      <c r="DQ125" s="1001" t="s">
        <v>458</v>
      </c>
      <c r="DR125" s="1001"/>
      <c r="DS125" s="1001"/>
      <c r="DT125" s="1001"/>
      <c r="DU125" s="1001"/>
      <c r="DV125" s="1002" t="s">
        <v>399</v>
      </c>
      <c r="DW125" s="1002"/>
      <c r="DX125" s="1002"/>
      <c r="DY125" s="1002"/>
      <c r="DZ125" s="1003"/>
    </row>
    <row r="126" spans="1:130" s="226" customFormat="1" ht="26.25" customHeight="1" thickBot="1" x14ac:dyDescent="0.2">
      <c r="A126" s="1133"/>
      <c r="B126" s="1020"/>
      <c r="C126" s="990" t="s">
        <v>464</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32" t="s">
        <v>122</v>
      </c>
      <c r="AB126" s="1033"/>
      <c r="AC126" s="1033"/>
      <c r="AD126" s="1033"/>
      <c r="AE126" s="1034"/>
      <c r="AF126" s="1035" t="s">
        <v>458</v>
      </c>
      <c r="AG126" s="1033"/>
      <c r="AH126" s="1033"/>
      <c r="AI126" s="1033"/>
      <c r="AJ126" s="1034"/>
      <c r="AK126" s="1035" t="s">
        <v>462</v>
      </c>
      <c r="AL126" s="1033"/>
      <c r="AM126" s="1033"/>
      <c r="AN126" s="1033"/>
      <c r="AO126" s="1034"/>
      <c r="AP126" s="1036" t="s">
        <v>403</v>
      </c>
      <c r="AQ126" s="1037"/>
      <c r="AR126" s="1037"/>
      <c r="AS126" s="1037"/>
      <c r="AT126" s="103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8"/>
      <c r="CL126" s="1085"/>
      <c r="CM126" s="1085"/>
      <c r="CN126" s="1085"/>
      <c r="CO126" s="1086"/>
      <c r="CP126" s="1023" t="s">
        <v>478</v>
      </c>
      <c r="CQ126" s="1024"/>
      <c r="CR126" s="1024"/>
      <c r="CS126" s="1024"/>
      <c r="CT126" s="1024"/>
      <c r="CU126" s="1024"/>
      <c r="CV126" s="1024"/>
      <c r="CW126" s="1024"/>
      <c r="CX126" s="1024"/>
      <c r="CY126" s="1024"/>
      <c r="CZ126" s="1024"/>
      <c r="DA126" s="1024"/>
      <c r="DB126" s="1024"/>
      <c r="DC126" s="1024"/>
      <c r="DD126" s="1024"/>
      <c r="DE126" s="1024"/>
      <c r="DF126" s="1025"/>
      <c r="DG126" s="993" t="s">
        <v>399</v>
      </c>
      <c r="DH126" s="994"/>
      <c r="DI126" s="994"/>
      <c r="DJ126" s="994"/>
      <c r="DK126" s="994"/>
      <c r="DL126" s="994" t="s">
        <v>462</v>
      </c>
      <c r="DM126" s="994"/>
      <c r="DN126" s="994"/>
      <c r="DO126" s="994"/>
      <c r="DP126" s="994"/>
      <c r="DQ126" s="994" t="s">
        <v>122</v>
      </c>
      <c r="DR126" s="994"/>
      <c r="DS126" s="994"/>
      <c r="DT126" s="994"/>
      <c r="DU126" s="994"/>
      <c r="DV126" s="995" t="s">
        <v>399</v>
      </c>
      <c r="DW126" s="995"/>
      <c r="DX126" s="995"/>
      <c r="DY126" s="995"/>
      <c r="DZ126" s="996"/>
    </row>
    <row r="127" spans="1:130" s="226" customFormat="1" ht="26.25" customHeight="1" x14ac:dyDescent="0.15">
      <c r="A127" s="1134"/>
      <c r="B127" s="1022"/>
      <c r="C127" s="1076" t="s">
        <v>479</v>
      </c>
      <c r="D127" s="1077"/>
      <c r="E127" s="1077"/>
      <c r="F127" s="1077"/>
      <c r="G127" s="1077"/>
      <c r="H127" s="1077"/>
      <c r="I127" s="1077"/>
      <c r="J127" s="1077"/>
      <c r="K127" s="1077"/>
      <c r="L127" s="1077"/>
      <c r="M127" s="1077"/>
      <c r="N127" s="1077"/>
      <c r="O127" s="1077"/>
      <c r="P127" s="1077"/>
      <c r="Q127" s="1077"/>
      <c r="R127" s="1077"/>
      <c r="S127" s="1077"/>
      <c r="T127" s="1077"/>
      <c r="U127" s="1077"/>
      <c r="V127" s="1077"/>
      <c r="W127" s="1077"/>
      <c r="X127" s="1077"/>
      <c r="Y127" s="1077"/>
      <c r="Z127" s="1078"/>
      <c r="AA127" s="1032" t="s">
        <v>403</v>
      </c>
      <c r="AB127" s="1033"/>
      <c r="AC127" s="1033"/>
      <c r="AD127" s="1033"/>
      <c r="AE127" s="1034"/>
      <c r="AF127" s="1035" t="s">
        <v>399</v>
      </c>
      <c r="AG127" s="1033"/>
      <c r="AH127" s="1033"/>
      <c r="AI127" s="1033"/>
      <c r="AJ127" s="1034"/>
      <c r="AK127" s="1035" t="s">
        <v>403</v>
      </c>
      <c r="AL127" s="1033"/>
      <c r="AM127" s="1033"/>
      <c r="AN127" s="1033"/>
      <c r="AO127" s="1034"/>
      <c r="AP127" s="1036" t="s">
        <v>403</v>
      </c>
      <c r="AQ127" s="1037"/>
      <c r="AR127" s="1037"/>
      <c r="AS127" s="1037"/>
      <c r="AT127" s="1038"/>
      <c r="AU127" s="262"/>
      <c r="AV127" s="262"/>
      <c r="AW127" s="262"/>
      <c r="AX127" s="1106" t="s">
        <v>480</v>
      </c>
      <c r="AY127" s="1107"/>
      <c r="AZ127" s="1107"/>
      <c r="BA127" s="1107"/>
      <c r="BB127" s="1107"/>
      <c r="BC127" s="1107"/>
      <c r="BD127" s="1107"/>
      <c r="BE127" s="1108"/>
      <c r="BF127" s="1109" t="s">
        <v>481</v>
      </c>
      <c r="BG127" s="1107"/>
      <c r="BH127" s="1107"/>
      <c r="BI127" s="1107"/>
      <c r="BJ127" s="1107"/>
      <c r="BK127" s="1107"/>
      <c r="BL127" s="1108"/>
      <c r="BM127" s="1109" t="s">
        <v>482</v>
      </c>
      <c r="BN127" s="1107"/>
      <c r="BO127" s="1107"/>
      <c r="BP127" s="1107"/>
      <c r="BQ127" s="1107"/>
      <c r="BR127" s="1107"/>
      <c r="BS127" s="1108"/>
      <c r="BT127" s="1109" t="s">
        <v>483</v>
      </c>
      <c r="BU127" s="1107"/>
      <c r="BV127" s="1107"/>
      <c r="BW127" s="1107"/>
      <c r="BX127" s="1107"/>
      <c r="BY127" s="1107"/>
      <c r="BZ127" s="1131"/>
      <c r="CA127" s="262"/>
      <c r="CB127" s="262"/>
      <c r="CC127" s="262"/>
      <c r="CD127" s="263"/>
      <c r="CE127" s="263"/>
      <c r="CF127" s="263"/>
      <c r="CG127" s="260"/>
      <c r="CH127" s="260"/>
      <c r="CI127" s="260"/>
      <c r="CJ127" s="261"/>
      <c r="CK127" s="1098"/>
      <c r="CL127" s="1085"/>
      <c r="CM127" s="1085"/>
      <c r="CN127" s="1085"/>
      <c r="CO127" s="1086"/>
      <c r="CP127" s="1023" t="s">
        <v>484</v>
      </c>
      <c r="CQ127" s="1024"/>
      <c r="CR127" s="1024"/>
      <c r="CS127" s="1024"/>
      <c r="CT127" s="1024"/>
      <c r="CU127" s="1024"/>
      <c r="CV127" s="1024"/>
      <c r="CW127" s="1024"/>
      <c r="CX127" s="1024"/>
      <c r="CY127" s="1024"/>
      <c r="CZ127" s="1024"/>
      <c r="DA127" s="1024"/>
      <c r="DB127" s="1024"/>
      <c r="DC127" s="1024"/>
      <c r="DD127" s="1024"/>
      <c r="DE127" s="1024"/>
      <c r="DF127" s="1025"/>
      <c r="DG127" s="993" t="s">
        <v>122</v>
      </c>
      <c r="DH127" s="994"/>
      <c r="DI127" s="994"/>
      <c r="DJ127" s="994"/>
      <c r="DK127" s="994"/>
      <c r="DL127" s="994" t="s">
        <v>399</v>
      </c>
      <c r="DM127" s="994"/>
      <c r="DN127" s="994"/>
      <c r="DO127" s="994"/>
      <c r="DP127" s="994"/>
      <c r="DQ127" s="994" t="s">
        <v>399</v>
      </c>
      <c r="DR127" s="994"/>
      <c r="DS127" s="994"/>
      <c r="DT127" s="994"/>
      <c r="DU127" s="994"/>
      <c r="DV127" s="995" t="s">
        <v>403</v>
      </c>
      <c r="DW127" s="995"/>
      <c r="DX127" s="995"/>
      <c r="DY127" s="995"/>
      <c r="DZ127" s="996"/>
    </row>
    <row r="128" spans="1:130" s="226" customFormat="1" ht="26.25" customHeight="1" thickBot="1" x14ac:dyDescent="0.2">
      <c r="A128" s="1117" t="s">
        <v>485</v>
      </c>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9" t="s">
        <v>486</v>
      </c>
      <c r="X128" s="1119"/>
      <c r="Y128" s="1119"/>
      <c r="Z128" s="1120"/>
      <c r="AA128" s="1121">
        <v>36644</v>
      </c>
      <c r="AB128" s="1122"/>
      <c r="AC128" s="1122"/>
      <c r="AD128" s="1122"/>
      <c r="AE128" s="1123"/>
      <c r="AF128" s="1124">
        <v>31282</v>
      </c>
      <c r="AG128" s="1122"/>
      <c r="AH128" s="1122"/>
      <c r="AI128" s="1122"/>
      <c r="AJ128" s="1123"/>
      <c r="AK128" s="1124">
        <v>27153</v>
      </c>
      <c r="AL128" s="1122"/>
      <c r="AM128" s="1122"/>
      <c r="AN128" s="1122"/>
      <c r="AO128" s="1123"/>
      <c r="AP128" s="1125"/>
      <c r="AQ128" s="1126"/>
      <c r="AR128" s="1126"/>
      <c r="AS128" s="1126"/>
      <c r="AT128" s="1127"/>
      <c r="AU128" s="262"/>
      <c r="AV128" s="262"/>
      <c r="AW128" s="262"/>
      <c r="AX128" s="962" t="s">
        <v>487</v>
      </c>
      <c r="AY128" s="963"/>
      <c r="AZ128" s="963"/>
      <c r="BA128" s="963"/>
      <c r="BB128" s="963"/>
      <c r="BC128" s="963"/>
      <c r="BD128" s="963"/>
      <c r="BE128" s="964"/>
      <c r="BF128" s="1128" t="s">
        <v>458</v>
      </c>
      <c r="BG128" s="1129"/>
      <c r="BH128" s="1129"/>
      <c r="BI128" s="1129"/>
      <c r="BJ128" s="1129"/>
      <c r="BK128" s="1129"/>
      <c r="BL128" s="1130"/>
      <c r="BM128" s="1128">
        <v>14.44</v>
      </c>
      <c r="BN128" s="1129"/>
      <c r="BO128" s="1129"/>
      <c r="BP128" s="1129"/>
      <c r="BQ128" s="1129"/>
      <c r="BR128" s="1129"/>
      <c r="BS128" s="1130"/>
      <c r="BT128" s="1128">
        <v>20</v>
      </c>
      <c r="BU128" s="1129"/>
      <c r="BV128" s="1129"/>
      <c r="BW128" s="1129"/>
      <c r="BX128" s="1129"/>
      <c r="BY128" s="1129"/>
      <c r="BZ128" s="1153"/>
      <c r="CA128" s="263"/>
      <c r="CB128" s="263"/>
      <c r="CC128" s="263"/>
      <c r="CD128" s="263"/>
      <c r="CE128" s="263"/>
      <c r="CF128" s="263"/>
      <c r="CG128" s="260"/>
      <c r="CH128" s="260"/>
      <c r="CI128" s="260"/>
      <c r="CJ128" s="261"/>
      <c r="CK128" s="1099"/>
      <c r="CL128" s="1100"/>
      <c r="CM128" s="1100"/>
      <c r="CN128" s="1100"/>
      <c r="CO128" s="1101"/>
      <c r="CP128" s="1110" t="s">
        <v>488</v>
      </c>
      <c r="CQ128" s="1111"/>
      <c r="CR128" s="1111"/>
      <c r="CS128" s="1111"/>
      <c r="CT128" s="1111"/>
      <c r="CU128" s="1111"/>
      <c r="CV128" s="1111"/>
      <c r="CW128" s="1111"/>
      <c r="CX128" s="1111"/>
      <c r="CY128" s="1111"/>
      <c r="CZ128" s="1111"/>
      <c r="DA128" s="1111"/>
      <c r="DB128" s="1111"/>
      <c r="DC128" s="1111"/>
      <c r="DD128" s="1111"/>
      <c r="DE128" s="1111"/>
      <c r="DF128" s="1112"/>
      <c r="DG128" s="1113" t="s">
        <v>399</v>
      </c>
      <c r="DH128" s="1114"/>
      <c r="DI128" s="1114"/>
      <c r="DJ128" s="1114"/>
      <c r="DK128" s="1114"/>
      <c r="DL128" s="1114" t="s">
        <v>403</v>
      </c>
      <c r="DM128" s="1114"/>
      <c r="DN128" s="1114"/>
      <c r="DO128" s="1114"/>
      <c r="DP128" s="1114"/>
      <c r="DQ128" s="1114" t="s">
        <v>403</v>
      </c>
      <c r="DR128" s="1114"/>
      <c r="DS128" s="1114"/>
      <c r="DT128" s="1114"/>
      <c r="DU128" s="1114"/>
      <c r="DV128" s="1115" t="s">
        <v>403</v>
      </c>
      <c r="DW128" s="1115"/>
      <c r="DX128" s="1115"/>
      <c r="DY128" s="1115"/>
      <c r="DZ128" s="1116"/>
    </row>
    <row r="129" spans="1:131" s="226" customFormat="1" ht="26.25" customHeight="1" x14ac:dyDescent="0.15">
      <c r="A129" s="1004" t="s">
        <v>100</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7" t="s">
        <v>489</v>
      </c>
      <c r="X129" s="1148"/>
      <c r="Y129" s="1148"/>
      <c r="Z129" s="1149"/>
      <c r="AA129" s="1032">
        <v>6052010</v>
      </c>
      <c r="AB129" s="1033"/>
      <c r="AC129" s="1033"/>
      <c r="AD129" s="1033"/>
      <c r="AE129" s="1034"/>
      <c r="AF129" s="1035">
        <v>5964172</v>
      </c>
      <c r="AG129" s="1033"/>
      <c r="AH129" s="1033"/>
      <c r="AI129" s="1033"/>
      <c r="AJ129" s="1034"/>
      <c r="AK129" s="1035">
        <v>6003669</v>
      </c>
      <c r="AL129" s="1033"/>
      <c r="AM129" s="1033"/>
      <c r="AN129" s="1033"/>
      <c r="AO129" s="1034"/>
      <c r="AP129" s="1150"/>
      <c r="AQ129" s="1151"/>
      <c r="AR129" s="1151"/>
      <c r="AS129" s="1151"/>
      <c r="AT129" s="1152"/>
      <c r="AU129" s="264"/>
      <c r="AV129" s="264"/>
      <c r="AW129" s="264"/>
      <c r="AX129" s="1141" t="s">
        <v>490</v>
      </c>
      <c r="AY129" s="1024"/>
      <c r="AZ129" s="1024"/>
      <c r="BA129" s="1024"/>
      <c r="BB129" s="1024"/>
      <c r="BC129" s="1024"/>
      <c r="BD129" s="1024"/>
      <c r="BE129" s="1025"/>
      <c r="BF129" s="1142" t="s">
        <v>122</v>
      </c>
      <c r="BG129" s="1143"/>
      <c r="BH129" s="1143"/>
      <c r="BI129" s="1143"/>
      <c r="BJ129" s="1143"/>
      <c r="BK129" s="1143"/>
      <c r="BL129" s="1144"/>
      <c r="BM129" s="1142">
        <v>19.440000000000001</v>
      </c>
      <c r="BN129" s="1143"/>
      <c r="BO129" s="1143"/>
      <c r="BP129" s="1143"/>
      <c r="BQ129" s="1143"/>
      <c r="BR129" s="1143"/>
      <c r="BS129" s="1144"/>
      <c r="BT129" s="1142">
        <v>30</v>
      </c>
      <c r="BU129" s="1145"/>
      <c r="BV129" s="1145"/>
      <c r="BW129" s="1145"/>
      <c r="BX129" s="1145"/>
      <c r="BY129" s="1145"/>
      <c r="BZ129" s="114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4" t="s">
        <v>491</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7" t="s">
        <v>492</v>
      </c>
      <c r="X130" s="1148"/>
      <c r="Y130" s="1148"/>
      <c r="Z130" s="1149"/>
      <c r="AA130" s="1032">
        <v>792743</v>
      </c>
      <c r="AB130" s="1033"/>
      <c r="AC130" s="1033"/>
      <c r="AD130" s="1033"/>
      <c r="AE130" s="1034"/>
      <c r="AF130" s="1035">
        <v>726759</v>
      </c>
      <c r="AG130" s="1033"/>
      <c r="AH130" s="1033"/>
      <c r="AI130" s="1033"/>
      <c r="AJ130" s="1034"/>
      <c r="AK130" s="1035">
        <v>740736</v>
      </c>
      <c r="AL130" s="1033"/>
      <c r="AM130" s="1033"/>
      <c r="AN130" s="1033"/>
      <c r="AO130" s="1034"/>
      <c r="AP130" s="1150"/>
      <c r="AQ130" s="1151"/>
      <c r="AR130" s="1151"/>
      <c r="AS130" s="1151"/>
      <c r="AT130" s="1152"/>
      <c r="AU130" s="264"/>
      <c r="AV130" s="264"/>
      <c r="AW130" s="264"/>
      <c r="AX130" s="1141" t="s">
        <v>493</v>
      </c>
      <c r="AY130" s="1024"/>
      <c r="AZ130" s="1024"/>
      <c r="BA130" s="1024"/>
      <c r="BB130" s="1024"/>
      <c r="BC130" s="1024"/>
      <c r="BD130" s="1024"/>
      <c r="BE130" s="1025"/>
      <c r="BF130" s="1178">
        <v>8.8000000000000007</v>
      </c>
      <c r="BG130" s="1179"/>
      <c r="BH130" s="1179"/>
      <c r="BI130" s="1179"/>
      <c r="BJ130" s="1179"/>
      <c r="BK130" s="1179"/>
      <c r="BL130" s="1180"/>
      <c r="BM130" s="1178">
        <v>25</v>
      </c>
      <c r="BN130" s="1179"/>
      <c r="BO130" s="1179"/>
      <c r="BP130" s="1179"/>
      <c r="BQ130" s="1179"/>
      <c r="BR130" s="1179"/>
      <c r="BS130" s="1180"/>
      <c r="BT130" s="1178">
        <v>35</v>
      </c>
      <c r="BU130" s="1181"/>
      <c r="BV130" s="1181"/>
      <c r="BW130" s="1181"/>
      <c r="BX130" s="1181"/>
      <c r="BY130" s="1181"/>
      <c r="BZ130" s="118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3"/>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5" t="s">
        <v>494</v>
      </c>
      <c r="X131" s="1186"/>
      <c r="Y131" s="1186"/>
      <c r="Z131" s="1187"/>
      <c r="AA131" s="1079">
        <v>5259267</v>
      </c>
      <c r="AB131" s="1058"/>
      <c r="AC131" s="1058"/>
      <c r="AD131" s="1058"/>
      <c r="AE131" s="1059"/>
      <c r="AF131" s="1057">
        <v>5237413</v>
      </c>
      <c r="AG131" s="1058"/>
      <c r="AH131" s="1058"/>
      <c r="AI131" s="1058"/>
      <c r="AJ131" s="1059"/>
      <c r="AK131" s="1057">
        <v>5262933</v>
      </c>
      <c r="AL131" s="1058"/>
      <c r="AM131" s="1058"/>
      <c r="AN131" s="1058"/>
      <c r="AO131" s="1059"/>
      <c r="AP131" s="1188"/>
      <c r="AQ131" s="1189"/>
      <c r="AR131" s="1189"/>
      <c r="AS131" s="1189"/>
      <c r="AT131" s="1190"/>
      <c r="AU131" s="264"/>
      <c r="AV131" s="264"/>
      <c r="AW131" s="264"/>
      <c r="AX131" s="1160" t="s">
        <v>495</v>
      </c>
      <c r="AY131" s="1111"/>
      <c r="AZ131" s="1111"/>
      <c r="BA131" s="1111"/>
      <c r="BB131" s="1111"/>
      <c r="BC131" s="1111"/>
      <c r="BD131" s="1111"/>
      <c r="BE131" s="1112"/>
      <c r="BF131" s="1161">
        <v>70.5</v>
      </c>
      <c r="BG131" s="1162"/>
      <c r="BH131" s="1162"/>
      <c r="BI131" s="1162"/>
      <c r="BJ131" s="1162"/>
      <c r="BK131" s="1162"/>
      <c r="BL131" s="1163"/>
      <c r="BM131" s="1161">
        <v>350</v>
      </c>
      <c r="BN131" s="1162"/>
      <c r="BO131" s="1162"/>
      <c r="BP131" s="1162"/>
      <c r="BQ131" s="1162"/>
      <c r="BR131" s="1162"/>
      <c r="BS131" s="1163"/>
      <c r="BT131" s="1164"/>
      <c r="BU131" s="1165"/>
      <c r="BV131" s="1165"/>
      <c r="BW131" s="1165"/>
      <c r="BX131" s="1165"/>
      <c r="BY131" s="1165"/>
      <c r="BZ131" s="116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7" t="s">
        <v>496</v>
      </c>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71" t="s">
        <v>497</v>
      </c>
      <c r="W132" s="1171"/>
      <c r="X132" s="1171"/>
      <c r="Y132" s="1171"/>
      <c r="Z132" s="1172"/>
      <c r="AA132" s="1173">
        <v>7.6760887020000004</v>
      </c>
      <c r="AB132" s="1174"/>
      <c r="AC132" s="1174"/>
      <c r="AD132" s="1174"/>
      <c r="AE132" s="1175"/>
      <c r="AF132" s="1176">
        <v>9.2379577469999994</v>
      </c>
      <c r="AG132" s="1174"/>
      <c r="AH132" s="1174"/>
      <c r="AI132" s="1174"/>
      <c r="AJ132" s="1175"/>
      <c r="AK132" s="1176">
        <v>9.6370977930000006</v>
      </c>
      <c r="AL132" s="1174"/>
      <c r="AM132" s="1174"/>
      <c r="AN132" s="1174"/>
      <c r="AO132" s="1175"/>
      <c r="AP132" s="1073"/>
      <c r="AQ132" s="1074"/>
      <c r="AR132" s="1074"/>
      <c r="AS132" s="1074"/>
      <c r="AT132" s="117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9"/>
      <c r="B133" s="1170"/>
      <c r="C133" s="1170"/>
      <c r="D133" s="1170"/>
      <c r="E133" s="1170"/>
      <c r="F133" s="1170"/>
      <c r="G133" s="1170"/>
      <c r="H133" s="1170"/>
      <c r="I133" s="1170"/>
      <c r="J133" s="1170"/>
      <c r="K133" s="1170"/>
      <c r="L133" s="1170"/>
      <c r="M133" s="1170"/>
      <c r="N133" s="1170"/>
      <c r="O133" s="1170"/>
      <c r="P133" s="1170"/>
      <c r="Q133" s="1170"/>
      <c r="R133" s="1170"/>
      <c r="S133" s="1170"/>
      <c r="T133" s="1170"/>
      <c r="U133" s="1170"/>
      <c r="V133" s="1154" t="s">
        <v>498</v>
      </c>
      <c r="W133" s="1154"/>
      <c r="X133" s="1154"/>
      <c r="Y133" s="1154"/>
      <c r="Z133" s="1155"/>
      <c r="AA133" s="1156">
        <v>8.1</v>
      </c>
      <c r="AB133" s="1157"/>
      <c r="AC133" s="1157"/>
      <c r="AD133" s="1157"/>
      <c r="AE133" s="1158"/>
      <c r="AF133" s="1156">
        <v>8.5</v>
      </c>
      <c r="AG133" s="1157"/>
      <c r="AH133" s="1157"/>
      <c r="AI133" s="1157"/>
      <c r="AJ133" s="1158"/>
      <c r="AK133" s="1156">
        <v>8.8000000000000007</v>
      </c>
      <c r="AL133" s="1157"/>
      <c r="AM133" s="1157"/>
      <c r="AN133" s="1157"/>
      <c r="AO133" s="1158"/>
      <c r="AP133" s="1103"/>
      <c r="AQ133" s="1104"/>
      <c r="AR133" s="1104"/>
      <c r="AS133" s="1104"/>
      <c r="AT133" s="115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6eFGEmUOuyDS3MwjHupU73NQE1hobW/QIsDwnziCPTW/6fwHmZu8SVUCkj06NpFig+rz3qg00uPKoziuFevT/w==" saltValue="TUn9qaFRPXd9JptByWoU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K19" zoomScale="55" zoomScaleNormal="85" zoomScaleSheetLayoutView="55" workbookViewId="0">
      <selection activeCell="BW4" sqref="BW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C7vMO2+tNcXbaZhbYiHLqCjsE7XbYszGf/DiCS61Mks6b1KC82f5IJAHV3jT9bii9AZ0F02+vqpB6Kq/RPRew==" saltValue="0VsWtB8dOhtsfAzz9rJuK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activeCell="K52" sqref="K52"/>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2fTxsrOu42gXD186tCNZY2V13B7lMrws+DUNUhgHn/34ofrbSeQRt65b+DTNQi5W1vEffjupyqfLekyv6+lWw==" saltValue="pMxasdp1p1qp76xl/29Y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K52" sqref="K52"/>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6" t="s">
        <v>507</v>
      </c>
      <c r="AL9" s="1197"/>
      <c r="AM9" s="1197"/>
      <c r="AN9" s="1198"/>
      <c r="AO9" s="292">
        <v>1777787</v>
      </c>
      <c r="AP9" s="292">
        <v>62180</v>
      </c>
      <c r="AQ9" s="293">
        <v>55995</v>
      </c>
      <c r="AR9" s="294">
        <v>11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6" t="s">
        <v>508</v>
      </c>
      <c r="AL10" s="1197"/>
      <c r="AM10" s="1197"/>
      <c r="AN10" s="1198"/>
      <c r="AO10" s="295">
        <v>46038</v>
      </c>
      <c r="AP10" s="295">
        <v>1610</v>
      </c>
      <c r="AQ10" s="296">
        <v>5813</v>
      </c>
      <c r="AR10" s="297">
        <v>-72.3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6" t="s">
        <v>509</v>
      </c>
      <c r="AL11" s="1197"/>
      <c r="AM11" s="1197"/>
      <c r="AN11" s="1198"/>
      <c r="AO11" s="295">
        <v>298289</v>
      </c>
      <c r="AP11" s="295">
        <v>10433</v>
      </c>
      <c r="AQ11" s="296">
        <v>8381</v>
      </c>
      <c r="AR11" s="297">
        <v>24.5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6" t="s">
        <v>510</v>
      </c>
      <c r="AL12" s="1197"/>
      <c r="AM12" s="1197"/>
      <c r="AN12" s="1198"/>
      <c r="AO12" s="295" t="s">
        <v>511</v>
      </c>
      <c r="AP12" s="295" t="s">
        <v>511</v>
      </c>
      <c r="AQ12" s="296">
        <v>170</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6" t="s">
        <v>512</v>
      </c>
      <c r="AL13" s="1197"/>
      <c r="AM13" s="1197"/>
      <c r="AN13" s="1198"/>
      <c r="AO13" s="295" t="s">
        <v>511</v>
      </c>
      <c r="AP13" s="295" t="s">
        <v>511</v>
      </c>
      <c r="AQ13" s="296">
        <v>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6" t="s">
        <v>513</v>
      </c>
      <c r="AL14" s="1197"/>
      <c r="AM14" s="1197"/>
      <c r="AN14" s="1198"/>
      <c r="AO14" s="295">
        <v>111093</v>
      </c>
      <c r="AP14" s="295">
        <v>3886</v>
      </c>
      <c r="AQ14" s="296">
        <v>2724</v>
      </c>
      <c r="AR14" s="297">
        <v>42.7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6" t="s">
        <v>514</v>
      </c>
      <c r="AL15" s="1197"/>
      <c r="AM15" s="1197"/>
      <c r="AN15" s="1198"/>
      <c r="AO15" s="295">
        <v>35308</v>
      </c>
      <c r="AP15" s="295">
        <v>1235</v>
      </c>
      <c r="AQ15" s="296">
        <v>1180</v>
      </c>
      <c r="AR15" s="297">
        <v>4.7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9" t="s">
        <v>515</v>
      </c>
      <c r="AL16" s="1200"/>
      <c r="AM16" s="1200"/>
      <c r="AN16" s="1201"/>
      <c r="AO16" s="295">
        <v>-150619</v>
      </c>
      <c r="AP16" s="295">
        <v>-5268</v>
      </c>
      <c r="AQ16" s="296">
        <v>-5022</v>
      </c>
      <c r="AR16" s="297">
        <v>4.9000000000000004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9" t="s">
        <v>182</v>
      </c>
      <c r="AL17" s="1200"/>
      <c r="AM17" s="1200"/>
      <c r="AN17" s="1201"/>
      <c r="AO17" s="295">
        <v>2117896</v>
      </c>
      <c r="AP17" s="295">
        <v>74076</v>
      </c>
      <c r="AQ17" s="296">
        <v>69242</v>
      </c>
      <c r="AR17" s="297">
        <v>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1" t="s">
        <v>520</v>
      </c>
      <c r="AL21" s="1192"/>
      <c r="AM21" s="1192"/>
      <c r="AN21" s="1193"/>
      <c r="AO21" s="307">
        <v>6.23</v>
      </c>
      <c r="AP21" s="308">
        <v>6.42</v>
      </c>
      <c r="AQ21" s="309">
        <v>-0.19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1" t="s">
        <v>521</v>
      </c>
      <c r="AL22" s="1192"/>
      <c r="AM22" s="1192"/>
      <c r="AN22" s="1193"/>
      <c r="AO22" s="312">
        <v>99.8</v>
      </c>
      <c r="AP22" s="313">
        <v>97.3</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7" t="s">
        <v>526</v>
      </c>
      <c r="AL32" s="1208"/>
      <c r="AM32" s="1208"/>
      <c r="AN32" s="1209"/>
      <c r="AO32" s="322">
        <v>896089</v>
      </c>
      <c r="AP32" s="322">
        <v>31342</v>
      </c>
      <c r="AQ32" s="323">
        <v>31321</v>
      </c>
      <c r="AR32" s="324">
        <v>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7" t="s">
        <v>527</v>
      </c>
      <c r="AL33" s="1208"/>
      <c r="AM33" s="1208"/>
      <c r="AN33" s="1209"/>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7" t="s">
        <v>528</v>
      </c>
      <c r="AL34" s="1208"/>
      <c r="AM34" s="1208"/>
      <c r="AN34" s="1209"/>
      <c r="AO34" s="322" t="s">
        <v>511</v>
      </c>
      <c r="AP34" s="322" t="s">
        <v>511</v>
      </c>
      <c r="AQ34" s="323" t="s">
        <v>511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7" t="s">
        <v>529</v>
      </c>
      <c r="AL35" s="1208"/>
      <c r="AM35" s="1208"/>
      <c r="AN35" s="1209"/>
      <c r="AO35" s="322">
        <v>276749</v>
      </c>
      <c r="AP35" s="322">
        <v>9680</v>
      </c>
      <c r="AQ35" s="323">
        <v>9685</v>
      </c>
      <c r="AR35" s="324">
        <v>-0.1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7" t="s">
        <v>530</v>
      </c>
      <c r="AL36" s="1208"/>
      <c r="AM36" s="1208"/>
      <c r="AN36" s="1209"/>
      <c r="AO36" s="322">
        <v>102245</v>
      </c>
      <c r="AP36" s="322">
        <v>3576</v>
      </c>
      <c r="AQ36" s="323">
        <v>2454</v>
      </c>
      <c r="AR36" s="324">
        <v>45.7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7" t="s">
        <v>531</v>
      </c>
      <c r="AL37" s="1208"/>
      <c r="AM37" s="1208"/>
      <c r="AN37" s="1209"/>
      <c r="AO37" s="322" t="s">
        <v>511</v>
      </c>
      <c r="AP37" s="322" t="s">
        <v>511</v>
      </c>
      <c r="AQ37" s="323">
        <v>1182</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0" t="s">
        <v>532</v>
      </c>
      <c r="AL38" s="1211"/>
      <c r="AM38" s="1211"/>
      <c r="AN38" s="1212"/>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0" t="s">
        <v>533</v>
      </c>
      <c r="AL39" s="1211"/>
      <c r="AM39" s="1211"/>
      <c r="AN39" s="1212"/>
      <c r="AO39" s="322">
        <v>-27153</v>
      </c>
      <c r="AP39" s="322">
        <v>-950</v>
      </c>
      <c r="AQ39" s="323">
        <v>-3213</v>
      </c>
      <c r="AR39" s="324">
        <v>-70.400000000000006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7" t="s">
        <v>534</v>
      </c>
      <c r="AL40" s="1208"/>
      <c r="AM40" s="1208"/>
      <c r="AN40" s="1209"/>
      <c r="AO40" s="322">
        <v>-740736</v>
      </c>
      <c r="AP40" s="322">
        <v>-25908</v>
      </c>
      <c r="AQ40" s="323">
        <v>-28480</v>
      </c>
      <c r="AR40" s="324">
        <v>-9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3" t="s">
        <v>295</v>
      </c>
      <c r="AL41" s="1214"/>
      <c r="AM41" s="1214"/>
      <c r="AN41" s="1215"/>
      <c r="AO41" s="322">
        <v>507194</v>
      </c>
      <c r="AP41" s="322">
        <v>17740</v>
      </c>
      <c r="AQ41" s="323">
        <v>12950</v>
      </c>
      <c r="AR41" s="324">
        <v>37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2" t="s">
        <v>502</v>
      </c>
      <c r="AN49" s="1204" t="s">
        <v>538</v>
      </c>
      <c r="AO49" s="1205"/>
      <c r="AP49" s="1205"/>
      <c r="AQ49" s="1205"/>
      <c r="AR49" s="120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3"/>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1293517</v>
      </c>
      <c r="AN51" s="344">
        <v>45157</v>
      </c>
      <c r="AO51" s="345">
        <v>1.7</v>
      </c>
      <c r="AP51" s="346">
        <v>53270</v>
      </c>
      <c r="AQ51" s="347">
        <v>13.8</v>
      </c>
      <c r="AR51" s="348">
        <v>-12.1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727048</v>
      </c>
      <c r="AN52" s="352">
        <v>25381</v>
      </c>
      <c r="AO52" s="353">
        <v>2.7</v>
      </c>
      <c r="AP52" s="354">
        <v>24316</v>
      </c>
      <c r="AQ52" s="355">
        <v>0.8</v>
      </c>
      <c r="AR52" s="356">
        <v>1.9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1052769</v>
      </c>
      <c r="AN53" s="344">
        <v>36779</v>
      </c>
      <c r="AO53" s="345">
        <v>-18.600000000000001</v>
      </c>
      <c r="AP53" s="346">
        <v>53292</v>
      </c>
      <c r="AQ53" s="347">
        <v>0</v>
      </c>
      <c r="AR53" s="348">
        <v>-18.600000000000001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502548</v>
      </c>
      <c r="AN54" s="352">
        <v>17557</v>
      </c>
      <c r="AO54" s="353">
        <v>-30.8</v>
      </c>
      <c r="AP54" s="354">
        <v>28900</v>
      </c>
      <c r="AQ54" s="355">
        <v>18.899999999999999</v>
      </c>
      <c r="AR54" s="356">
        <v>-49.7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1719957</v>
      </c>
      <c r="AN55" s="344">
        <v>60311</v>
      </c>
      <c r="AO55" s="345">
        <v>64</v>
      </c>
      <c r="AP55" s="346">
        <v>49919</v>
      </c>
      <c r="AQ55" s="347">
        <v>-6.3</v>
      </c>
      <c r="AR55" s="348">
        <v>70.3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678843</v>
      </c>
      <c r="AN56" s="352">
        <v>23804</v>
      </c>
      <c r="AO56" s="353">
        <v>35.6</v>
      </c>
      <c r="AP56" s="354">
        <v>26398</v>
      </c>
      <c r="AQ56" s="355">
        <v>-8.6999999999999993</v>
      </c>
      <c r="AR56" s="356">
        <v>44.3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1183380</v>
      </c>
      <c r="AN57" s="344">
        <v>41433</v>
      </c>
      <c r="AO57" s="345">
        <v>-31.3</v>
      </c>
      <c r="AP57" s="346">
        <v>47738</v>
      </c>
      <c r="AQ57" s="347">
        <v>-4.4000000000000004</v>
      </c>
      <c r="AR57" s="348">
        <v>-26.9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674808</v>
      </c>
      <c r="AN58" s="352">
        <v>23627</v>
      </c>
      <c r="AO58" s="353">
        <v>-0.7</v>
      </c>
      <c r="AP58" s="354">
        <v>24937</v>
      </c>
      <c r="AQ58" s="355">
        <v>-5.5</v>
      </c>
      <c r="AR58" s="356">
        <v>4.8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1368256</v>
      </c>
      <c r="AN59" s="344">
        <v>47856</v>
      </c>
      <c r="AO59" s="345">
        <v>15.5</v>
      </c>
      <c r="AP59" s="346">
        <v>52191</v>
      </c>
      <c r="AQ59" s="347">
        <v>9.3000000000000007</v>
      </c>
      <c r="AR59" s="348">
        <v>6.2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531540</v>
      </c>
      <c r="AN60" s="352">
        <v>18591</v>
      </c>
      <c r="AO60" s="353">
        <v>-21.3</v>
      </c>
      <c r="AP60" s="354">
        <v>24843</v>
      </c>
      <c r="AQ60" s="355">
        <v>-0.4</v>
      </c>
      <c r="AR60" s="356">
        <v>-20.9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1323576</v>
      </c>
      <c r="AN61" s="359">
        <v>46307</v>
      </c>
      <c r="AO61" s="360">
        <v>6.3</v>
      </c>
      <c r="AP61" s="361">
        <v>51282</v>
      </c>
      <c r="AQ61" s="362">
        <v>2.5</v>
      </c>
      <c r="AR61" s="348">
        <v>3.8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622957</v>
      </c>
      <c r="AN62" s="352">
        <v>21792</v>
      </c>
      <c r="AO62" s="353">
        <v>-2.9</v>
      </c>
      <c r="AP62" s="354">
        <v>25879</v>
      </c>
      <c r="AQ62" s="355">
        <v>1</v>
      </c>
      <c r="AR62" s="356">
        <v>-3.9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Wb7LalyrnWlpm7QtQkyjJxfGfB8Vcl4pkPYxb2pVBULPvttQXrX5R+NB1MQ2YPbNPZiDv9K6m8WrorvFUlRBQ==" saltValue="gw4E/Pavjc3KXK7mgWi9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85" zoomScaleNormal="85" zoomScaleSheetLayoutView="55" workbookViewId="0">
      <selection activeCell="K52" sqref="K5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NDCMLw5YLAta0xzNYQT3jlh6JKEEnOD/8Qp9jA3DVx8li6YN40a/3gzJH5UIXirevK7HoffWhHa5OETNbHQsQ==" saltValue="UUgOGaAWxqThFGf0O1eM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0" zoomScale="85" zoomScaleNormal="85" zoomScaleSheetLayoutView="55" workbookViewId="0">
      <selection activeCell="K52" sqref="K52"/>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pKQoWNqdmcxy/tjMm6MV2bG2y/DHB81rZsTcV5IkqQVnScyXShdgScqjQJFUeaOL8rG6BA2sJiSFl88e7kd7w==" saltValue="KMeJFe5eEibynsdPVDZN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8" zoomScale="85" zoomScaleNormal="85" zoomScaleSheetLayoutView="100" workbookViewId="0">
      <selection activeCell="K52" sqref="K5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6" t="s">
        <v>3</v>
      </c>
      <c r="D47" s="1216"/>
      <c r="E47" s="1217"/>
      <c r="F47" s="11">
        <v>19.03</v>
      </c>
      <c r="G47" s="12">
        <v>18.38</v>
      </c>
      <c r="H47" s="12">
        <v>19.32</v>
      </c>
      <c r="I47" s="12">
        <v>17.3</v>
      </c>
      <c r="J47" s="13">
        <v>14.8</v>
      </c>
    </row>
    <row r="48" spans="2:10" ht="57.75" customHeight="1" x14ac:dyDescent="0.15">
      <c r="B48" s="14"/>
      <c r="C48" s="1218" t="s">
        <v>4</v>
      </c>
      <c r="D48" s="1218"/>
      <c r="E48" s="1219"/>
      <c r="F48" s="15">
        <v>3.53</v>
      </c>
      <c r="G48" s="16">
        <v>3.55</v>
      </c>
      <c r="H48" s="16">
        <v>2.85</v>
      </c>
      <c r="I48" s="16">
        <v>2.9</v>
      </c>
      <c r="J48" s="17">
        <v>2.81</v>
      </c>
    </row>
    <row r="49" spans="2:10" ht="57.75" customHeight="1" thickBot="1" x14ac:dyDescent="0.2">
      <c r="B49" s="18"/>
      <c r="C49" s="1220" t="s">
        <v>5</v>
      </c>
      <c r="D49" s="1220"/>
      <c r="E49" s="1221"/>
      <c r="F49" s="19" t="s">
        <v>559</v>
      </c>
      <c r="G49" s="20" t="s">
        <v>560</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uJnB0nQeLttHi1O+tyFb+SVZTOJCDho2Bv9j2jHcQFPQqo83gSc7/dWh3/NtOEM4YmAHZPRz/UrM47tqoFtqQ==" saltValue="6R0BAZW1E7iguRPWiSmi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85" zoomScaleNormal="85" zoomScaleSheetLayoutView="100" workbookViewId="0">
      <selection activeCell="K52" sqref="K5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8" t="s">
        <v>564</v>
      </c>
      <c r="D34" s="1228"/>
      <c r="E34" s="1229"/>
      <c r="F34" s="32">
        <v>4.38</v>
      </c>
      <c r="G34" s="33">
        <v>5.15</v>
      </c>
      <c r="H34" s="33">
        <v>5.71</v>
      </c>
      <c r="I34" s="33">
        <v>6.63</v>
      </c>
      <c r="J34" s="34">
        <v>7.42</v>
      </c>
      <c r="K34" s="22"/>
      <c r="L34" s="22"/>
      <c r="M34" s="22"/>
      <c r="N34" s="22"/>
      <c r="O34" s="22"/>
      <c r="P34" s="22"/>
    </row>
    <row r="35" spans="1:16" ht="39" customHeight="1" x14ac:dyDescent="0.15">
      <c r="A35" s="22"/>
      <c r="B35" s="35"/>
      <c r="C35" s="1222" t="s">
        <v>565</v>
      </c>
      <c r="D35" s="1223"/>
      <c r="E35" s="1224"/>
      <c r="F35" s="36">
        <v>3.52</v>
      </c>
      <c r="G35" s="37">
        <v>3.54</v>
      </c>
      <c r="H35" s="37">
        <v>2.84</v>
      </c>
      <c r="I35" s="37">
        <v>2.89</v>
      </c>
      <c r="J35" s="38">
        <v>2.8</v>
      </c>
      <c r="K35" s="22"/>
      <c r="L35" s="22"/>
      <c r="M35" s="22"/>
      <c r="N35" s="22"/>
      <c r="O35" s="22"/>
      <c r="P35" s="22"/>
    </row>
    <row r="36" spans="1:16" ht="39" customHeight="1" x14ac:dyDescent="0.15">
      <c r="A36" s="22"/>
      <c r="B36" s="35"/>
      <c r="C36" s="1222" t="s">
        <v>566</v>
      </c>
      <c r="D36" s="1223"/>
      <c r="E36" s="1224"/>
      <c r="F36" s="36">
        <v>2.2799999999999998</v>
      </c>
      <c r="G36" s="37">
        <v>0.32</v>
      </c>
      <c r="H36" s="37">
        <v>0.44</v>
      </c>
      <c r="I36" s="37">
        <v>1.1299999999999999</v>
      </c>
      <c r="J36" s="38">
        <v>1.49</v>
      </c>
      <c r="K36" s="22"/>
      <c r="L36" s="22"/>
      <c r="M36" s="22"/>
      <c r="N36" s="22"/>
      <c r="O36" s="22"/>
      <c r="P36" s="22"/>
    </row>
    <row r="37" spans="1:16" ht="39" customHeight="1" x14ac:dyDescent="0.15">
      <c r="A37" s="22"/>
      <c r="B37" s="35"/>
      <c r="C37" s="1222" t="s">
        <v>567</v>
      </c>
      <c r="D37" s="1223"/>
      <c r="E37" s="1224"/>
      <c r="F37" s="36">
        <v>0.55000000000000004</v>
      </c>
      <c r="G37" s="37">
        <v>0.98</v>
      </c>
      <c r="H37" s="37">
        <v>0.55000000000000004</v>
      </c>
      <c r="I37" s="37">
        <v>1.18</v>
      </c>
      <c r="J37" s="38">
        <v>0.52</v>
      </c>
      <c r="K37" s="22"/>
      <c r="L37" s="22"/>
      <c r="M37" s="22"/>
      <c r="N37" s="22"/>
      <c r="O37" s="22"/>
      <c r="P37" s="22"/>
    </row>
    <row r="38" spans="1:16" ht="39" customHeight="1" x14ac:dyDescent="0.15">
      <c r="A38" s="22"/>
      <c r="B38" s="35"/>
      <c r="C38" s="1222" t="s">
        <v>568</v>
      </c>
      <c r="D38" s="1223"/>
      <c r="E38" s="1224"/>
      <c r="F38" s="36">
        <v>0.01</v>
      </c>
      <c r="G38" s="37">
        <v>0</v>
      </c>
      <c r="H38" s="37">
        <v>0.01</v>
      </c>
      <c r="I38" s="37">
        <v>0</v>
      </c>
      <c r="J38" s="38">
        <v>0.01</v>
      </c>
      <c r="K38" s="22"/>
      <c r="L38" s="22"/>
      <c r="M38" s="22"/>
      <c r="N38" s="22"/>
      <c r="O38" s="22"/>
      <c r="P38" s="22"/>
    </row>
    <row r="39" spans="1:16" ht="39" customHeight="1" x14ac:dyDescent="0.15">
      <c r="A39" s="22"/>
      <c r="B39" s="35"/>
      <c r="C39" s="1222" t="s">
        <v>569</v>
      </c>
      <c r="D39" s="1223"/>
      <c r="E39" s="1224"/>
      <c r="F39" s="36">
        <v>0</v>
      </c>
      <c r="G39" s="37">
        <v>0</v>
      </c>
      <c r="H39" s="37">
        <v>0</v>
      </c>
      <c r="I39" s="37">
        <v>0</v>
      </c>
      <c r="J39" s="38">
        <v>0</v>
      </c>
      <c r="K39" s="22"/>
      <c r="L39" s="22"/>
      <c r="M39" s="22"/>
      <c r="N39" s="22"/>
      <c r="O39" s="22"/>
      <c r="P39" s="22"/>
    </row>
    <row r="40" spans="1:16" ht="39" customHeight="1" x14ac:dyDescent="0.15">
      <c r="A40" s="22"/>
      <c r="B40" s="35"/>
      <c r="C40" s="1222" t="s">
        <v>570</v>
      </c>
      <c r="D40" s="1223"/>
      <c r="E40" s="1224"/>
      <c r="F40" s="36">
        <v>0</v>
      </c>
      <c r="G40" s="37">
        <v>0</v>
      </c>
      <c r="H40" s="37">
        <v>0</v>
      </c>
      <c r="I40" s="37">
        <v>0</v>
      </c>
      <c r="J40" s="38">
        <v>0</v>
      </c>
      <c r="K40" s="22"/>
      <c r="L40" s="22"/>
      <c r="M40" s="22"/>
      <c r="N40" s="22"/>
      <c r="O40" s="22"/>
      <c r="P40" s="22"/>
    </row>
    <row r="41" spans="1:16" ht="39" customHeight="1" x14ac:dyDescent="0.15">
      <c r="A41" s="22"/>
      <c r="B41" s="35"/>
      <c r="C41" s="1222" t="s">
        <v>571</v>
      </c>
      <c r="D41" s="1223"/>
      <c r="E41" s="1224"/>
      <c r="F41" s="36">
        <v>0</v>
      </c>
      <c r="G41" s="37">
        <v>0</v>
      </c>
      <c r="H41" s="37">
        <v>0</v>
      </c>
      <c r="I41" s="37">
        <v>0</v>
      </c>
      <c r="J41" s="38">
        <v>0</v>
      </c>
      <c r="K41" s="22"/>
      <c r="L41" s="22"/>
      <c r="M41" s="22"/>
      <c r="N41" s="22"/>
      <c r="O41" s="22"/>
      <c r="P41" s="22"/>
    </row>
    <row r="42" spans="1:16" ht="39" customHeight="1" x14ac:dyDescent="0.15">
      <c r="A42" s="22"/>
      <c r="B42" s="39"/>
      <c r="C42" s="1222" t="s">
        <v>572</v>
      </c>
      <c r="D42" s="1223"/>
      <c r="E42" s="1224"/>
      <c r="F42" s="36" t="s">
        <v>511</v>
      </c>
      <c r="G42" s="37" t="s">
        <v>511</v>
      </c>
      <c r="H42" s="37" t="s">
        <v>511</v>
      </c>
      <c r="I42" s="37" t="s">
        <v>511</v>
      </c>
      <c r="J42" s="38" t="s">
        <v>511</v>
      </c>
      <c r="K42" s="22"/>
      <c r="L42" s="22"/>
      <c r="M42" s="22"/>
      <c r="N42" s="22"/>
      <c r="O42" s="22"/>
      <c r="P42" s="22"/>
    </row>
    <row r="43" spans="1:16" ht="39" customHeight="1" thickBot="1" x14ac:dyDescent="0.2">
      <c r="A43" s="22"/>
      <c r="B43" s="40"/>
      <c r="C43" s="1225" t="s">
        <v>573</v>
      </c>
      <c r="D43" s="1226"/>
      <c r="E43" s="122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UoK8LpQ3q12NW0xUdgVgEYlbqoDiBhC5K9fVJN3M6Cq6SYfo7H1llMYDvifUxJJkluwjw2c5QfRBawrfoWG4Q==" saltValue="U0euKf2t+Oau+w4VmJAJ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K52" sqref="K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976</v>
      </c>
      <c r="L45" s="60">
        <v>981</v>
      </c>
      <c r="M45" s="60">
        <v>919</v>
      </c>
      <c r="N45" s="60">
        <v>887</v>
      </c>
      <c r="O45" s="61">
        <v>896</v>
      </c>
      <c r="P45" s="48"/>
      <c r="Q45" s="48"/>
      <c r="R45" s="48"/>
      <c r="S45" s="48"/>
      <c r="T45" s="48"/>
      <c r="U45" s="48"/>
    </row>
    <row r="46" spans="1:21" ht="30.75" customHeight="1" x14ac:dyDescent="0.15">
      <c r="A46" s="48"/>
      <c r="B46" s="1240"/>
      <c r="C46" s="1241"/>
      <c r="D46" s="62"/>
      <c r="E46" s="1232" t="s">
        <v>13</v>
      </c>
      <c r="F46" s="1232"/>
      <c r="G46" s="1232"/>
      <c r="H46" s="1232"/>
      <c r="I46" s="1232"/>
      <c r="J46" s="1233"/>
      <c r="K46" s="63" t="s">
        <v>511</v>
      </c>
      <c r="L46" s="64" t="s">
        <v>511</v>
      </c>
      <c r="M46" s="64" t="s">
        <v>511</v>
      </c>
      <c r="N46" s="64" t="s">
        <v>511</v>
      </c>
      <c r="O46" s="65" t="s">
        <v>511</v>
      </c>
      <c r="P46" s="48"/>
      <c r="Q46" s="48"/>
      <c r="R46" s="48"/>
      <c r="S46" s="48"/>
      <c r="T46" s="48"/>
      <c r="U46" s="48"/>
    </row>
    <row r="47" spans="1:21" ht="30.75" customHeight="1" x14ac:dyDescent="0.15">
      <c r="A47" s="48"/>
      <c r="B47" s="1240"/>
      <c r="C47" s="1241"/>
      <c r="D47" s="62"/>
      <c r="E47" s="1232" t="s">
        <v>14</v>
      </c>
      <c r="F47" s="1232"/>
      <c r="G47" s="1232"/>
      <c r="H47" s="1232"/>
      <c r="I47" s="1232"/>
      <c r="J47" s="1233"/>
      <c r="K47" s="63" t="s">
        <v>511</v>
      </c>
      <c r="L47" s="64" t="s">
        <v>511</v>
      </c>
      <c r="M47" s="64" t="s">
        <v>511</v>
      </c>
      <c r="N47" s="64" t="s">
        <v>511</v>
      </c>
      <c r="O47" s="65" t="s">
        <v>511</v>
      </c>
      <c r="P47" s="48"/>
      <c r="Q47" s="48"/>
      <c r="R47" s="48"/>
      <c r="S47" s="48"/>
      <c r="T47" s="48"/>
      <c r="U47" s="48"/>
    </row>
    <row r="48" spans="1:21" ht="30.75" customHeight="1" x14ac:dyDescent="0.15">
      <c r="A48" s="48"/>
      <c r="B48" s="1240"/>
      <c r="C48" s="1241"/>
      <c r="D48" s="62"/>
      <c r="E48" s="1232" t="s">
        <v>15</v>
      </c>
      <c r="F48" s="1232"/>
      <c r="G48" s="1232"/>
      <c r="H48" s="1232"/>
      <c r="I48" s="1232"/>
      <c r="J48" s="1233"/>
      <c r="K48" s="63">
        <v>227</v>
      </c>
      <c r="L48" s="64">
        <v>281</v>
      </c>
      <c r="M48" s="64">
        <v>298</v>
      </c>
      <c r="N48" s="64">
        <v>271</v>
      </c>
      <c r="O48" s="65">
        <v>277</v>
      </c>
      <c r="P48" s="48"/>
      <c r="Q48" s="48"/>
      <c r="R48" s="48"/>
      <c r="S48" s="48"/>
      <c r="T48" s="48"/>
      <c r="U48" s="48"/>
    </row>
    <row r="49" spans="1:21" ht="30.75" customHeight="1" x14ac:dyDescent="0.15">
      <c r="A49" s="48"/>
      <c r="B49" s="1240"/>
      <c r="C49" s="1241"/>
      <c r="D49" s="62"/>
      <c r="E49" s="1232" t="s">
        <v>16</v>
      </c>
      <c r="F49" s="1232"/>
      <c r="G49" s="1232"/>
      <c r="H49" s="1232"/>
      <c r="I49" s="1232"/>
      <c r="J49" s="1233"/>
      <c r="K49" s="63">
        <v>5</v>
      </c>
      <c r="L49" s="64">
        <v>11</v>
      </c>
      <c r="M49" s="64">
        <v>16</v>
      </c>
      <c r="N49" s="64">
        <v>84</v>
      </c>
      <c r="O49" s="65">
        <v>102</v>
      </c>
      <c r="P49" s="48"/>
      <c r="Q49" s="48"/>
      <c r="R49" s="48"/>
      <c r="S49" s="48"/>
      <c r="T49" s="48"/>
      <c r="U49" s="48"/>
    </row>
    <row r="50" spans="1:21" ht="30.75" customHeight="1" x14ac:dyDescent="0.15">
      <c r="A50" s="48"/>
      <c r="B50" s="1240"/>
      <c r="C50" s="1241"/>
      <c r="D50" s="62"/>
      <c r="E50" s="1232" t="s">
        <v>17</v>
      </c>
      <c r="F50" s="1232"/>
      <c r="G50" s="1232"/>
      <c r="H50" s="1232"/>
      <c r="I50" s="1232"/>
      <c r="J50" s="1233"/>
      <c r="K50" s="63" t="s">
        <v>511</v>
      </c>
      <c r="L50" s="64" t="s">
        <v>511</v>
      </c>
      <c r="M50" s="64" t="s">
        <v>511</v>
      </c>
      <c r="N50" s="64" t="s">
        <v>511</v>
      </c>
      <c r="O50" s="65" t="s">
        <v>511</v>
      </c>
      <c r="P50" s="48"/>
      <c r="Q50" s="48"/>
      <c r="R50" s="48"/>
      <c r="S50" s="48"/>
      <c r="T50" s="48"/>
      <c r="U50" s="48"/>
    </row>
    <row r="51" spans="1:21" ht="30.75" customHeight="1" x14ac:dyDescent="0.15">
      <c r="A51" s="48"/>
      <c r="B51" s="1242"/>
      <c r="C51" s="1243"/>
      <c r="D51" s="66"/>
      <c r="E51" s="1232" t="s">
        <v>18</v>
      </c>
      <c r="F51" s="1232"/>
      <c r="G51" s="1232"/>
      <c r="H51" s="1232"/>
      <c r="I51" s="1232"/>
      <c r="J51" s="1233"/>
      <c r="K51" s="63" t="s">
        <v>511</v>
      </c>
      <c r="L51" s="64" t="s">
        <v>511</v>
      </c>
      <c r="M51" s="64" t="s">
        <v>511</v>
      </c>
      <c r="N51" s="64" t="s">
        <v>511</v>
      </c>
      <c r="O51" s="65" t="s">
        <v>511</v>
      </c>
      <c r="P51" s="48"/>
      <c r="Q51" s="48"/>
      <c r="R51" s="48"/>
      <c r="S51" s="48"/>
      <c r="T51" s="48"/>
      <c r="U51" s="48"/>
    </row>
    <row r="52" spans="1:21" ht="30.75" customHeight="1" x14ac:dyDescent="0.15">
      <c r="A52" s="48"/>
      <c r="B52" s="1230" t="s">
        <v>19</v>
      </c>
      <c r="C52" s="1231"/>
      <c r="D52" s="66"/>
      <c r="E52" s="1232" t="s">
        <v>20</v>
      </c>
      <c r="F52" s="1232"/>
      <c r="G52" s="1232"/>
      <c r="H52" s="1232"/>
      <c r="I52" s="1232"/>
      <c r="J52" s="1233"/>
      <c r="K52" s="63">
        <v>787</v>
      </c>
      <c r="L52" s="64">
        <v>822</v>
      </c>
      <c r="M52" s="64">
        <v>829</v>
      </c>
      <c r="N52" s="64">
        <v>758</v>
      </c>
      <c r="O52" s="65">
        <v>768</v>
      </c>
      <c r="P52" s="48"/>
      <c r="Q52" s="48"/>
      <c r="R52" s="48"/>
      <c r="S52" s="48"/>
      <c r="T52" s="48"/>
      <c r="U52" s="48"/>
    </row>
    <row r="53" spans="1:21" ht="30.75" customHeight="1" thickBot="1" x14ac:dyDescent="0.2">
      <c r="A53" s="48"/>
      <c r="B53" s="1234" t="s">
        <v>21</v>
      </c>
      <c r="C53" s="1235"/>
      <c r="D53" s="67"/>
      <c r="E53" s="1236" t="s">
        <v>22</v>
      </c>
      <c r="F53" s="1236"/>
      <c r="G53" s="1236"/>
      <c r="H53" s="1236"/>
      <c r="I53" s="1236"/>
      <c r="J53" s="1237"/>
      <c r="K53" s="68">
        <v>421</v>
      </c>
      <c r="L53" s="69">
        <v>451</v>
      </c>
      <c r="M53" s="69">
        <v>404</v>
      </c>
      <c r="N53" s="69">
        <v>484</v>
      </c>
      <c r="O53" s="70">
        <v>507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5ZissHQf6UskAZijeBAJNgXgInrr+vMSQIKfZaNqIhQ7iTBFftiLZXP5QajE6Db/h328pbXeXfQME05kG12/Q==" saltValue="EDOVYJUGzkJG1xg5rCu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4" zoomScale="85" zoomScaleNormal="85" zoomScaleSheetLayoutView="100" workbookViewId="0">
      <selection activeCell="K52" sqref="K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46" t="s">
        <v>24</v>
      </c>
      <c r="C41" s="1247"/>
      <c r="D41" s="81"/>
      <c r="E41" s="1252" t="s">
        <v>25</v>
      </c>
      <c r="F41" s="1252"/>
      <c r="G41" s="1252"/>
      <c r="H41" s="1253"/>
      <c r="I41" s="82">
        <v>9770</v>
      </c>
      <c r="J41" s="83">
        <v>9775</v>
      </c>
      <c r="K41" s="83">
        <v>10149</v>
      </c>
      <c r="L41" s="83">
        <v>10250</v>
      </c>
      <c r="M41" s="84">
        <v>10430</v>
      </c>
    </row>
    <row r="42" spans="2:13" ht="27.75" customHeight="1" x14ac:dyDescent="0.15">
      <c r="B42" s="1248"/>
      <c r="C42" s="1249"/>
      <c r="D42" s="85"/>
      <c r="E42" s="1254" t="s">
        <v>26</v>
      </c>
      <c r="F42" s="1254"/>
      <c r="G42" s="1254"/>
      <c r="H42" s="1255"/>
      <c r="I42" s="86">
        <v>165</v>
      </c>
      <c r="J42" s="87">
        <v>145</v>
      </c>
      <c r="K42" s="87">
        <v>125</v>
      </c>
      <c r="L42" s="87">
        <v>105</v>
      </c>
      <c r="M42" s="88">
        <v>85</v>
      </c>
    </row>
    <row r="43" spans="2:13" ht="27.75" customHeight="1" x14ac:dyDescent="0.15">
      <c r="B43" s="1248"/>
      <c r="C43" s="1249"/>
      <c r="D43" s="85"/>
      <c r="E43" s="1254" t="s">
        <v>27</v>
      </c>
      <c r="F43" s="1254"/>
      <c r="G43" s="1254"/>
      <c r="H43" s="1255"/>
      <c r="I43" s="86">
        <v>2975</v>
      </c>
      <c r="J43" s="87">
        <v>2955</v>
      </c>
      <c r="K43" s="87">
        <v>2856</v>
      </c>
      <c r="L43" s="87">
        <v>2793</v>
      </c>
      <c r="M43" s="88">
        <v>2643</v>
      </c>
    </row>
    <row r="44" spans="2:13" ht="27.75" customHeight="1" x14ac:dyDescent="0.15">
      <c r="B44" s="1248"/>
      <c r="C44" s="1249"/>
      <c r="D44" s="85"/>
      <c r="E44" s="1254" t="s">
        <v>28</v>
      </c>
      <c r="F44" s="1254"/>
      <c r="G44" s="1254"/>
      <c r="H44" s="1255"/>
      <c r="I44" s="86">
        <v>754</v>
      </c>
      <c r="J44" s="87">
        <v>967</v>
      </c>
      <c r="K44" s="87">
        <v>977</v>
      </c>
      <c r="L44" s="87">
        <v>944</v>
      </c>
      <c r="M44" s="88">
        <v>946</v>
      </c>
    </row>
    <row r="45" spans="2:13" ht="27.75" customHeight="1" x14ac:dyDescent="0.15">
      <c r="B45" s="1248"/>
      <c r="C45" s="1249"/>
      <c r="D45" s="85"/>
      <c r="E45" s="1254" t="s">
        <v>29</v>
      </c>
      <c r="F45" s="1254"/>
      <c r="G45" s="1254"/>
      <c r="H45" s="1255"/>
      <c r="I45" s="86">
        <v>1452</v>
      </c>
      <c r="J45" s="87">
        <v>975</v>
      </c>
      <c r="K45" s="87">
        <v>653</v>
      </c>
      <c r="L45" s="87">
        <v>412</v>
      </c>
      <c r="M45" s="88">
        <v>748</v>
      </c>
    </row>
    <row r="46" spans="2:13" ht="27.75" customHeight="1" x14ac:dyDescent="0.15">
      <c r="B46" s="1248"/>
      <c r="C46" s="1249"/>
      <c r="D46" s="89"/>
      <c r="E46" s="1254" t="s">
        <v>30</v>
      </c>
      <c r="F46" s="1254"/>
      <c r="G46" s="1254"/>
      <c r="H46" s="1255"/>
      <c r="I46" s="86" t="s">
        <v>511</v>
      </c>
      <c r="J46" s="87" t="s">
        <v>511</v>
      </c>
      <c r="K46" s="87" t="s">
        <v>511</v>
      </c>
      <c r="L46" s="87" t="s">
        <v>511</v>
      </c>
      <c r="M46" s="88" t="s">
        <v>511</v>
      </c>
    </row>
    <row r="47" spans="2:13" ht="27.75" customHeight="1" x14ac:dyDescent="0.15">
      <c r="B47" s="1248"/>
      <c r="C47" s="1249"/>
      <c r="D47" s="90"/>
      <c r="E47" s="1256" t="s">
        <v>31</v>
      </c>
      <c r="F47" s="1257"/>
      <c r="G47" s="1257"/>
      <c r="H47" s="1258"/>
      <c r="I47" s="86" t="s">
        <v>511</v>
      </c>
      <c r="J47" s="87" t="s">
        <v>511</v>
      </c>
      <c r="K47" s="87" t="s">
        <v>511</v>
      </c>
      <c r="L47" s="87" t="s">
        <v>511</v>
      </c>
      <c r="M47" s="88" t="s">
        <v>511</v>
      </c>
    </row>
    <row r="48" spans="2:13" ht="27.75" customHeight="1" x14ac:dyDescent="0.15">
      <c r="B48" s="1248"/>
      <c r="C48" s="1249"/>
      <c r="D48" s="85"/>
      <c r="E48" s="1254" t="s">
        <v>32</v>
      </c>
      <c r="F48" s="1254"/>
      <c r="G48" s="1254"/>
      <c r="H48" s="1255"/>
      <c r="I48" s="86" t="s">
        <v>511</v>
      </c>
      <c r="J48" s="87" t="s">
        <v>511</v>
      </c>
      <c r="K48" s="87" t="s">
        <v>511</v>
      </c>
      <c r="L48" s="87" t="s">
        <v>511</v>
      </c>
      <c r="M48" s="88" t="s">
        <v>511</v>
      </c>
    </row>
    <row r="49" spans="2:13" ht="27.75" customHeight="1" x14ac:dyDescent="0.15">
      <c r="B49" s="1250"/>
      <c r="C49" s="1251"/>
      <c r="D49" s="85"/>
      <c r="E49" s="1254" t="s">
        <v>33</v>
      </c>
      <c r="F49" s="1254"/>
      <c r="G49" s="1254"/>
      <c r="H49" s="1255"/>
      <c r="I49" s="86" t="s">
        <v>511</v>
      </c>
      <c r="J49" s="87" t="s">
        <v>511</v>
      </c>
      <c r="K49" s="87" t="s">
        <v>511</v>
      </c>
      <c r="L49" s="87" t="s">
        <v>511</v>
      </c>
      <c r="M49" s="88" t="s">
        <v>511</v>
      </c>
    </row>
    <row r="50" spans="2:13" ht="27.75" customHeight="1" x14ac:dyDescent="0.15">
      <c r="B50" s="1259" t="s">
        <v>34</v>
      </c>
      <c r="C50" s="1260"/>
      <c r="D50" s="91"/>
      <c r="E50" s="1254" t="s">
        <v>35</v>
      </c>
      <c r="F50" s="1254"/>
      <c r="G50" s="1254"/>
      <c r="H50" s="1255"/>
      <c r="I50" s="86">
        <v>2540</v>
      </c>
      <c r="J50" s="87">
        <v>2477</v>
      </c>
      <c r="K50" s="87">
        <v>2550</v>
      </c>
      <c r="L50" s="87">
        <v>2394</v>
      </c>
      <c r="M50" s="88">
        <v>2345</v>
      </c>
    </row>
    <row r="51" spans="2:13" ht="27.75" customHeight="1" x14ac:dyDescent="0.15">
      <c r="B51" s="1248"/>
      <c r="C51" s="1249"/>
      <c r="D51" s="85"/>
      <c r="E51" s="1254" t="s">
        <v>36</v>
      </c>
      <c r="F51" s="1254"/>
      <c r="G51" s="1254"/>
      <c r="H51" s="1255"/>
      <c r="I51" s="86">
        <v>229</v>
      </c>
      <c r="J51" s="87">
        <v>187</v>
      </c>
      <c r="K51" s="87">
        <v>161</v>
      </c>
      <c r="L51" s="87">
        <v>151</v>
      </c>
      <c r="M51" s="88">
        <v>134</v>
      </c>
    </row>
    <row r="52" spans="2:13" ht="27.75" customHeight="1" x14ac:dyDescent="0.15">
      <c r="B52" s="1250"/>
      <c r="C52" s="1251"/>
      <c r="D52" s="85"/>
      <c r="E52" s="1254" t="s">
        <v>37</v>
      </c>
      <c r="F52" s="1254"/>
      <c r="G52" s="1254"/>
      <c r="H52" s="1255"/>
      <c r="I52" s="86">
        <v>8912</v>
      </c>
      <c r="J52" s="87">
        <v>8799</v>
      </c>
      <c r="K52" s="87">
        <v>8792</v>
      </c>
      <c r="L52" s="87">
        <v>8814</v>
      </c>
      <c r="M52" s="88">
        <v>8659</v>
      </c>
    </row>
    <row r="53" spans="2:13" ht="27.75" customHeight="1" thickBot="1" x14ac:dyDescent="0.2">
      <c r="B53" s="1261" t="s">
        <v>38</v>
      </c>
      <c r="C53" s="1262"/>
      <c r="D53" s="92"/>
      <c r="E53" s="1263" t="s">
        <v>39</v>
      </c>
      <c r="F53" s="1263"/>
      <c r="G53" s="1263"/>
      <c r="H53" s="1264"/>
      <c r="I53" s="93">
        <v>3437</v>
      </c>
      <c r="J53" s="94">
        <v>3355</v>
      </c>
      <c r="K53" s="94">
        <v>3258</v>
      </c>
      <c r="L53" s="94">
        <v>3145</v>
      </c>
      <c r="M53" s="95">
        <v>3714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pM0tbx/KedMvKbur3rZX4kh4JkZRKEyyGw9p8BcNnVbOX4+ZmodkZwA/HAXxACewTogsDGdVQA/ysg5BNLy/w==" saltValue="H10OcvSBHX7lc0bIcJu9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73" t="s">
        <v>42</v>
      </c>
      <c r="D55" s="1273"/>
      <c r="E55" s="1274"/>
      <c r="F55" s="107">
        <v>1169</v>
      </c>
      <c r="G55" s="107">
        <v>1032</v>
      </c>
      <c r="H55" s="108">
        <v>888</v>
      </c>
    </row>
    <row r="56" spans="2:8" ht="52.5" customHeight="1" x14ac:dyDescent="0.15">
      <c r="B56" s="109"/>
      <c r="C56" s="1275" t="s">
        <v>43</v>
      </c>
      <c r="D56" s="1275"/>
      <c r="E56" s="1276"/>
      <c r="F56" s="110">
        <v>618</v>
      </c>
      <c r="G56" s="110">
        <v>578</v>
      </c>
      <c r="H56" s="111">
        <v>558</v>
      </c>
    </row>
    <row r="57" spans="2:8" ht="53.25" customHeight="1" x14ac:dyDescent="0.15">
      <c r="B57" s="109"/>
      <c r="C57" s="1277" t="s">
        <v>44</v>
      </c>
      <c r="D57" s="1277"/>
      <c r="E57" s="1278"/>
      <c r="F57" s="112">
        <v>497</v>
      </c>
      <c r="G57" s="112">
        <v>513</v>
      </c>
      <c r="H57" s="113">
        <v>497</v>
      </c>
    </row>
    <row r="58" spans="2:8" ht="45.75" customHeight="1" x14ac:dyDescent="0.15">
      <c r="B58" s="114"/>
      <c r="C58" s="1265" t="s">
        <v>601</v>
      </c>
      <c r="D58" s="1266"/>
      <c r="E58" s="1267"/>
      <c r="F58" s="115">
        <v>335</v>
      </c>
      <c r="G58" s="115">
        <v>324</v>
      </c>
      <c r="H58" s="116">
        <v>318</v>
      </c>
    </row>
    <row r="59" spans="2:8" ht="45.75" customHeight="1" x14ac:dyDescent="0.15">
      <c r="B59" s="114"/>
      <c r="C59" s="1265" t="s">
        <v>602</v>
      </c>
      <c r="D59" s="1266"/>
      <c r="E59" s="1267"/>
      <c r="F59" s="115">
        <v>131</v>
      </c>
      <c r="G59" s="115">
        <v>119</v>
      </c>
      <c r="H59" s="116">
        <v>108</v>
      </c>
    </row>
    <row r="60" spans="2:8" ht="45.75" customHeight="1" x14ac:dyDescent="0.15">
      <c r="B60" s="114"/>
      <c r="C60" s="1265" t="s">
        <v>603</v>
      </c>
      <c r="D60" s="1266"/>
      <c r="E60" s="1267"/>
      <c r="F60" s="115">
        <v>29</v>
      </c>
      <c r="G60" s="115">
        <v>70</v>
      </c>
      <c r="H60" s="116">
        <v>71</v>
      </c>
    </row>
    <row r="61" spans="2:8" ht="45.75" customHeight="1" x14ac:dyDescent="0.15">
      <c r="B61" s="114"/>
      <c r="C61" s="1265" t="s">
        <v>604</v>
      </c>
      <c r="D61" s="1266"/>
      <c r="E61" s="1267"/>
      <c r="F61" s="115">
        <v>1</v>
      </c>
      <c r="G61" s="115">
        <v>0</v>
      </c>
      <c r="H61" s="116">
        <v>0</v>
      </c>
    </row>
    <row r="62" spans="2:8" ht="45.75" customHeight="1" thickBot="1" x14ac:dyDescent="0.2">
      <c r="B62" s="117"/>
      <c r="C62" s="1268" t="s">
        <v>605</v>
      </c>
      <c r="D62" s="1269"/>
      <c r="E62" s="1270"/>
      <c r="F62" s="118">
        <v>1</v>
      </c>
      <c r="G62" s="118">
        <v>0</v>
      </c>
      <c r="H62" s="119">
        <v>0</v>
      </c>
    </row>
    <row r="63" spans="2:8" ht="52.5" customHeight="1" thickBot="1" x14ac:dyDescent="0.2">
      <c r="B63" s="120"/>
      <c r="C63" s="1271" t="s">
        <v>45</v>
      </c>
      <c r="D63" s="1271"/>
      <c r="E63" s="1272"/>
      <c r="F63" s="121">
        <v>2284</v>
      </c>
      <c r="G63" s="121">
        <v>2123</v>
      </c>
      <c r="H63" s="122">
        <v>1944</v>
      </c>
    </row>
    <row r="64" spans="2:8" ht="15" customHeight="1" x14ac:dyDescent="0.15"/>
    <row r="65" ht="0" hidden="1" customHeight="1" x14ac:dyDescent="0.15"/>
    <row r="66" ht="0" hidden="1" customHeight="1" x14ac:dyDescent="0.15"/>
  </sheetData>
  <sheetProtection algorithmName="SHA-512" hashValue="HFBqQ4uR6tR0fL0FLzl3KB99Y5j9410vng6f5IS0c0FgYFDtLR998/Tg7V65Zr8IPGjUpVMxeMHd0F5PndxGeg==" saltValue="KI32gWXvcW7UVYPo7Oxy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2" t="s">
        <v>609</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374"/>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374"/>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374"/>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374"/>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610</v>
      </c>
    </row>
    <row r="50" spans="1:109" x14ac:dyDescent="0.15">
      <c r="B50" s="374"/>
      <c r="G50" s="1285"/>
      <c r="H50" s="1285"/>
      <c r="I50" s="1285"/>
      <c r="J50" s="1285"/>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554</v>
      </c>
      <c r="BQ50" s="1284"/>
      <c r="BR50" s="1284"/>
      <c r="BS50" s="1284"/>
      <c r="BT50" s="1284"/>
      <c r="BU50" s="1284"/>
      <c r="BV50" s="1284"/>
      <c r="BW50" s="1284"/>
      <c r="BX50" s="1284" t="s">
        <v>555</v>
      </c>
      <c r="BY50" s="1284"/>
      <c r="BZ50" s="1284"/>
      <c r="CA50" s="1284"/>
      <c r="CB50" s="1284"/>
      <c r="CC50" s="1284"/>
      <c r="CD50" s="1284"/>
      <c r="CE50" s="1284"/>
      <c r="CF50" s="1284" t="s">
        <v>556</v>
      </c>
      <c r="CG50" s="1284"/>
      <c r="CH50" s="1284"/>
      <c r="CI50" s="1284"/>
      <c r="CJ50" s="1284"/>
      <c r="CK50" s="1284"/>
      <c r="CL50" s="1284"/>
      <c r="CM50" s="1284"/>
      <c r="CN50" s="1284" t="s">
        <v>557</v>
      </c>
      <c r="CO50" s="1284"/>
      <c r="CP50" s="1284"/>
      <c r="CQ50" s="1284"/>
      <c r="CR50" s="1284"/>
      <c r="CS50" s="1284"/>
      <c r="CT50" s="1284"/>
      <c r="CU50" s="1284"/>
      <c r="CV50" s="1284" t="s">
        <v>558</v>
      </c>
      <c r="CW50" s="1284"/>
      <c r="CX50" s="1284"/>
      <c r="CY50" s="1284"/>
      <c r="CZ50" s="1284"/>
      <c r="DA50" s="1284"/>
      <c r="DB50" s="1284"/>
      <c r="DC50" s="1284"/>
    </row>
    <row r="51" spans="1:109" ht="13.5" customHeight="1" x14ac:dyDescent="0.15">
      <c r="B51" s="374"/>
      <c r="G51" s="1287"/>
      <c r="H51" s="1287"/>
      <c r="I51" s="1301"/>
      <c r="J51" s="1301"/>
      <c r="K51" s="1286"/>
      <c r="L51" s="1286"/>
      <c r="M51" s="1286"/>
      <c r="N51" s="1286"/>
      <c r="AM51" s="383"/>
      <c r="AN51" s="1282" t="s">
        <v>611</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91"/>
      <c r="BQ51" s="1279"/>
      <c r="BR51" s="1279"/>
      <c r="BS51" s="1279"/>
      <c r="BT51" s="1279"/>
      <c r="BU51" s="1279"/>
      <c r="BV51" s="1279"/>
      <c r="BW51" s="1279"/>
      <c r="BX51" s="1291"/>
      <c r="BY51" s="1279"/>
      <c r="BZ51" s="1279"/>
      <c r="CA51" s="1279"/>
      <c r="CB51" s="1279"/>
      <c r="CC51" s="1279"/>
      <c r="CD51" s="1279"/>
      <c r="CE51" s="1279"/>
      <c r="CF51" s="1279">
        <v>61.9</v>
      </c>
      <c r="CG51" s="1279"/>
      <c r="CH51" s="1279"/>
      <c r="CI51" s="1279"/>
      <c r="CJ51" s="1279"/>
      <c r="CK51" s="1279"/>
      <c r="CL51" s="1279"/>
      <c r="CM51" s="1279"/>
      <c r="CN51" s="1279">
        <v>60</v>
      </c>
      <c r="CO51" s="1279"/>
      <c r="CP51" s="1279"/>
      <c r="CQ51" s="1279"/>
      <c r="CR51" s="1279"/>
      <c r="CS51" s="1279"/>
      <c r="CT51" s="1279"/>
      <c r="CU51" s="1279"/>
      <c r="CV51" s="1279">
        <v>70.5</v>
      </c>
      <c r="CW51" s="1279"/>
      <c r="CX51" s="1279"/>
      <c r="CY51" s="1279"/>
      <c r="CZ51" s="1279"/>
      <c r="DA51" s="1279"/>
      <c r="DB51" s="1279"/>
      <c r="DC51" s="1279"/>
    </row>
    <row r="52" spans="1:109" x14ac:dyDescent="0.15">
      <c r="B52" s="374"/>
      <c r="G52" s="1287"/>
      <c r="H52" s="1287"/>
      <c r="I52" s="1301"/>
      <c r="J52" s="1301"/>
      <c r="K52" s="1286"/>
      <c r="L52" s="1286"/>
      <c r="M52" s="1286"/>
      <c r="N52" s="1286"/>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2"/>
      <c r="B53" s="374"/>
      <c r="G53" s="1287"/>
      <c r="H53" s="1287"/>
      <c r="I53" s="1285"/>
      <c r="J53" s="1285"/>
      <c r="K53" s="1286"/>
      <c r="L53" s="1286"/>
      <c r="M53" s="1286"/>
      <c r="N53" s="1286"/>
      <c r="AM53" s="383"/>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91"/>
      <c r="BQ53" s="1279"/>
      <c r="BR53" s="1279"/>
      <c r="BS53" s="1279"/>
      <c r="BT53" s="1279"/>
      <c r="BU53" s="1279"/>
      <c r="BV53" s="1279"/>
      <c r="BW53" s="1279"/>
      <c r="BX53" s="1291"/>
      <c r="BY53" s="1279"/>
      <c r="BZ53" s="1279"/>
      <c r="CA53" s="1279"/>
      <c r="CB53" s="1279"/>
      <c r="CC53" s="1279"/>
      <c r="CD53" s="1279"/>
      <c r="CE53" s="1279"/>
      <c r="CF53" s="1279">
        <v>58.8</v>
      </c>
      <c r="CG53" s="1279"/>
      <c r="CH53" s="1279"/>
      <c r="CI53" s="1279"/>
      <c r="CJ53" s="1279"/>
      <c r="CK53" s="1279"/>
      <c r="CL53" s="1279"/>
      <c r="CM53" s="1279"/>
      <c r="CN53" s="1279">
        <v>57.4</v>
      </c>
      <c r="CO53" s="1279"/>
      <c r="CP53" s="1279"/>
      <c r="CQ53" s="1279"/>
      <c r="CR53" s="1279"/>
      <c r="CS53" s="1279"/>
      <c r="CT53" s="1279"/>
      <c r="CU53" s="1279"/>
      <c r="CV53" s="1279">
        <v>58</v>
      </c>
      <c r="CW53" s="1279"/>
      <c r="CX53" s="1279"/>
      <c r="CY53" s="1279"/>
      <c r="CZ53" s="1279"/>
      <c r="DA53" s="1279"/>
      <c r="DB53" s="1279"/>
      <c r="DC53" s="1279"/>
    </row>
    <row r="54" spans="1:109" x14ac:dyDescent="0.15">
      <c r="A54" s="382"/>
      <c r="B54" s="374"/>
      <c r="G54" s="1287"/>
      <c r="H54" s="1287"/>
      <c r="I54" s="1285"/>
      <c r="J54" s="1285"/>
      <c r="K54" s="1286"/>
      <c r="L54" s="1286"/>
      <c r="M54" s="1286"/>
      <c r="N54" s="1286"/>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2"/>
      <c r="B55" s="374"/>
      <c r="G55" s="1285"/>
      <c r="H55" s="1285"/>
      <c r="I55" s="1285"/>
      <c r="J55" s="1285"/>
      <c r="K55" s="1286"/>
      <c r="L55" s="1286"/>
      <c r="M55" s="1286"/>
      <c r="N55" s="1286"/>
      <c r="AN55" s="1284" t="s">
        <v>614</v>
      </c>
      <c r="AO55" s="1284"/>
      <c r="AP55" s="1284"/>
      <c r="AQ55" s="1284"/>
      <c r="AR55" s="1284"/>
      <c r="AS55" s="1284"/>
      <c r="AT55" s="1284"/>
      <c r="AU55" s="1284"/>
      <c r="AV55" s="1284"/>
      <c r="AW55" s="1284"/>
      <c r="AX55" s="1284"/>
      <c r="AY55" s="1284"/>
      <c r="AZ55" s="1284"/>
      <c r="BA55" s="1284"/>
      <c r="BB55" s="1282" t="s">
        <v>615</v>
      </c>
      <c r="BC55" s="1282"/>
      <c r="BD55" s="1282"/>
      <c r="BE55" s="1282"/>
      <c r="BF55" s="1282"/>
      <c r="BG55" s="1282"/>
      <c r="BH55" s="1282"/>
      <c r="BI55" s="1282"/>
      <c r="BJ55" s="1282"/>
      <c r="BK55" s="1282"/>
      <c r="BL55" s="1282"/>
      <c r="BM55" s="1282"/>
      <c r="BN55" s="1282"/>
      <c r="BO55" s="1282"/>
      <c r="BP55" s="1291"/>
      <c r="BQ55" s="1279"/>
      <c r="BR55" s="1279"/>
      <c r="BS55" s="1279"/>
      <c r="BT55" s="1279"/>
      <c r="BU55" s="1279"/>
      <c r="BV55" s="1279"/>
      <c r="BW55" s="1279"/>
      <c r="BX55" s="1291"/>
      <c r="BY55" s="1279"/>
      <c r="BZ55" s="1279"/>
      <c r="CA55" s="1279"/>
      <c r="CB55" s="1279"/>
      <c r="CC55" s="1279"/>
      <c r="CD55" s="1279"/>
      <c r="CE55" s="1279"/>
      <c r="CF55" s="1279">
        <v>13</v>
      </c>
      <c r="CG55" s="1279"/>
      <c r="CH55" s="1279"/>
      <c r="CI55" s="1279"/>
      <c r="CJ55" s="1279"/>
      <c r="CK55" s="1279"/>
      <c r="CL55" s="1279"/>
      <c r="CM55" s="1279"/>
      <c r="CN55" s="1279">
        <v>21</v>
      </c>
      <c r="CO55" s="1279"/>
      <c r="CP55" s="1279"/>
      <c r="CQ55" s="1279"/>
      <c r="CR55" s="1279"/>
      <c r="CS55" s="1279"/>
      <c r="CT55" s="1279"/>
      <c r="CU55" s="1279"/>
      <c r="CV55" s="1279">
        <v>20.2</v>
      </c>
      <c r="CW55" s="1279"/>
      <c r="CX55" s="1279"/>
      <c r="CY55" s="1279"/>
      <c r="CZ55" s="1279"/>
      <c r="DA55" s="1279"/>
      <c r="DB55" s="1279"/>
      <c r="DC55" s="1279"/>
    </row>
    <row r="56" spans="1:109" x14ac:dyDescent="0.15">
      <c r="A56" s="382"/>
      <c r="B56" s="374"/>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x14ac:dyDescent="0.15">
      <c r="B57" s="386"/>
      <c r="G57" s="1285"/>
      <c r="H57" s="1285"/>
      <c r="I57" s="1280"/>
      <c r="J57" s="1280"/>
      <c r="K57" s="1286"/>
      <c r="L57" s="1286"/>
      <c r="M57" s="1286"/>
      <c r="N57" s="1286"/>
      <c r="AM57" s="367"/>
      <c r="AN57" s="1284"/>
      <c r="AO57" s="1284"/>
      <c r="AP57" s="1284"/>
      <c r="AQ57" s="1284"/>
      <c r="AR57" s="1284"/>
      <c r="AS57" s="1284"/>
      <c r="AT57" s="1284"/>
      <c r="AU57" s="1284"/>
      <c r="AV57" s="1284"/>
      <c r="AW57" s="1284"/>
      <c r="AX57" s="1284"/>
      <c r="AY57" s="1284"/>
      <c r="AZ57" s="1284"/>
      <c r="BA57" s="1284"/>
      <c r="BB57" s="1282" t="s">
        <v>613</v>
      </c>
      <c r="BC57" s="1282"/>
      <c r="BD57" s="1282"/>
      <c r="BE57" s="1282"/>
      <c r="BF57" s="1282"/>
      <c r="BG57" s="1282"/>
      <c r="BH57" s="1282"/>
      <c r="BI57" s="1282"/>
      <c r="BJ57" s="1282"/>
      <c r="BK57" s="1282"/>
      <c r="BL57" s="1282"/>
      <c r="BM57" s="1282"/>
      <c r="BN57" s="1282"/>
      <c r="BO57" s="1282"/>
      <c r="BP57" s="1291"/>
      <c r="BQ57" s="1279"/>
      <c r="BR57" s="1279"/>
      <c r="BS57" s="1279"/>
      <c r="BT57" s="1279"/>
      <c r="BU57" s="1279"/>
      <c r="BV57" s="1279"/>
      <c r="BW57" s="1279"/>
      <c r="BX57" s="1291"/>
      <c r="BY57" s="1279"/>
      <c r="BZ57" s="1279"/>
      <c r="CA57" s="1279"/>
      <c r="CB57" s="1279"/>
      <c r="CC57" s="1279"/>
      <c r="CD57" s="1279"/>
      <c r="CE57" s="1279"/>
      <c r="CF57" s="1279">
        <v>53.4</v>
      </c>
      <c r="CG57" s="1279"/>
      <c r="CH57" s="1279"/>
      <c r="CI57" s="1279"/>
      <c r="CJ57" s="1279"/>
      <c r="CK57" s="1279"/>
      <c r="CL57" s="1279"/>
      <c r="CM57" s="1279"/>
      <c r="CN57" s="1279">
        <v>56.1</v>
      </c>
      <c r="CO57" s="1279"/>
      <c r="CP57" s="1279"/>
      <c r="CQ57" s="1279"/>
      <c r="CR57" s="1279"/>
      <c r="CS57" s="1279"/>
      <c r="CT57" s="1279"/>
      <c r="CU57" s="1279"/>
      <c r="CV57" s="1279">
        <v>58.1</v>
      </c>
      <c r="CW57" s="1279"/>
      <c r="CX57" s="1279"/>
      <c r="CY57" s="1279"/>
      <c r="CZ57" s="1279"/>
      <c r="DA57" s="1279"/>
      <c r="DB57" s="1279"/>
      <c r="DC57" s="1279"/>
      <c r="DD57" s="387"/>
      <c r="DE57" s="386"/>
    </row>
    <row r="58" spans="1:109" s="382" customFormat="1" x14ac:dyDescent="0.15">
      <c r="A58" s="367"/>
      <c r="B58" s="386"/>
      <c r="G58" s="1285"/>
      <c r="H58" s="1285"/>
      <c r="I58" s="1280"/>
      <c r="J58" s="1280"/>
      <c r="K58" s="1286"/>
      <c r="L58" s="1286"/>
      <c r="M58" s="1286"/>
      <c r="N58" s="1286"/>
      <c r="AM58" s="367"/>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616</v>
      </c>
    </row>
    <row r="64" spans="1:109" x14ac:dyDescent="0.15">
      <c r="B64" s="374"/>
      <c r="G64" s="381"/>
      <c r="I64" s="394"/>
      <c r="J64" s="394"/>
      <c r="K64" s="394"/>
      <c r="L64" s="394"/>
      <c r="M64" s="394"/>
      <c r="N64" s="395"/>
      <c r="AM64" s="381"/>
      <c r="AN64" s="381" t="s">
        <v>608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2" t="s">
        <v>617</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374"/>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374"/>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374"/>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374"/>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610</v>
      </c>
    </row>
    <row r="72" spans="2:107" x14ac:dyDescent="0.15">
      <c r="B72" s="374"/>
      <c r="G72" s="1285"/>
      <c r="H72" s="1285"/>
      <c r="I72" s="1285"/>
      <c r="J72" s="1285"/>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554</v>
      </c>
      <c r="BQ72" s="1284"/>
      <c r="BR72" s="1284"/>
      <c r="BS72" s="1284"/>
      <c r="BT72" s="1284"/>
      <c r="BU72" s="1284"/>
      <c r="BV72" s="1284"/>
      <c r="BW72" s="1284"/>
      <c r="BX72" s="1284" t="s">
        <v>555</v>
      </c>
      <c r="BY72" s="1284"/>
      <c r="BZ72" s="1284"/>
      <c r="CA72" s="1284"/>
      <c r="CB72" s="1284"/>
      <c r="CC72" s="1284"/>
      <c r="CD72" s="1284"/>
      <c r="CE72" s="1284"/>
      <c r="CF72" s="1284" t="s">
        <v>556</v>
      </c>
      <c r="CG72" s="1284"/>
      <c r="CH72" s="1284"/>
      <c r="CI72" s="1284"/>
      <c r="CJ72" s="1284"/>
      <c r="CK72" s="1284"/>
      <c r="CL72" s="1284"/>
      <c r="CM72" s="1284"/>
      <c r="CN72" s="1284" t="s">
        <v>557</v>
      </c>
      <c r="CO72" s="1284"/>
      <c r="CP72" s="1284"/>
      <c r="CQ72" s="1284"/>
      <c r="CR72" s="1284"/>
      <c r="CS72" s="1284"/>
      <c r="CT72" s="1284"/>
      <c r="CU72" s="1284"/>
      <c r="CV72" s="1284" t="s">
        <v>558</v>
      </c>
      <c r="CW72" s="1284"/>
      <c r="CX72" s="1284"/>
      <c r="CY72" s="1284"/>
      <c r="CZ72" s="1284"/>
      <c r="DA72" s="1284"/>
      <c r="DB72" s="1284"/>
      <c r="DC72" s="1284"/>
    </row>
    <row r="73" spans="2:107" x14ac:dyDescent="0.15">
      <c r="B73" s="374"/>
      <c r="G73" s="1287"/>
      <c r="H73" s="1287"/>
      <c r="I73" s="1287"/>
      <c r="J73" s="1287"/>
      <c r="K73" s="1283"/>
      <c r="L73" s="1283"/>
      <c r="M73" s="1283"/>
      <c r="N73" s="1283"/>
      <c r="AM73" s="383"/>
      <c r="AN73" s="1282" t="s">
        <v>611</v>
      </c>
      <c r="AO73" s="1282"/>
      <c r="AP73" s="1282"/>
      <c r="AQ73" s="1282"/>
      <c r="AR73" s="1282"/>
      <c r="AS73" s="1282"/>
      <c r="AT73" s="1282"/>
      <c r="AU73" s="1282"/>
      <c r="AV73" s="1282"/>
      <c r="AW73" s="1282"/>
      <c r="AX73" s="1282"/>
      <c r="AY73" s="1282"/>
      <c r="AZ73" s="1282"/>
      <c r="BA73" s="1282"/>
      <c r="BB73" s="1282" t="s">
        <v>615</v>
      </c>
      <c r="BC73" s="1282"/>
      <c r="BD73" s="1282"/>
      <c r="BE73" s="1282"/>
      <c r="BF73" s="1282"/>
      <c r="BG73" s="1282"/>
      <c r="BH73" s="1282"/>
      <c r="BI73" s="1282"/>
      <c r="BJ73" s="1282"/>
      <c r="BK73" s="1282"/>
      <c r="BL73" s="1282"/>
      <c r="BM73" s="1282"/>
      <c r="BN73" s="1282"/>
      <c r="BO73" s="1282"/>
      <c r="BP73" s="1279">
        <v>65.7</v>
      </c>
      <c r="BQ73" s="1279"/>
      <c r="BR73" s="1279"/>
      <c r="BS73" s="1279"/>
      <c r="BT73" s="1279"/>
      <c r="BU73" s="1279"/>
      <c r="BV73" s="1279"/>
      <c r="BW73" s="1279"/>
      <c r="BX73" s="1279">
        <v>64.900000000000006</v>
      </c>
      <c r="BY73" s="1279"/>
      <c r="BZ73" s="1279"/>
      <c r="CA73" s="1279"/>
      <c r="CB73" s="1279"/>
      <c r="CC73" s="1279"/>
      <c r="CD73" s="1279"/>
      <c r="CE73" s="1279"/>
      <c r="CF73" s="1279">
        <v>61.9</v>
      </c>
      <c r="CG73" s="1279"/>
      <c r="CH73" s="1279"/>
      <c r="CI73" s="1279"/>
      <c r="CJ73" s="1279"/>
      <c r="CK73" s="1279"/>
      <c r="CL73" s="1279"/>
      <c r="CM73" s="1279"/>
      <c r="CN73" s="1279">
        <v>60</v>
      </c>
      <c r="CO73" s="1279"/>
      <c r="CP73" s="1279"/>
      <c r="CQ73" s="1279"/>
      <c r="CR73" s="1279"/>
      <c r="CS73" s="1279"/>
      <c r="CT73" s="1279"/>
      <c r="CU73" s="1279"/>
      <c r="CV73" s="1279">
        <v>70.5</v>
      </c>
      <c r="CW73" s="1279"/>
      <c r="CX73" s="1279"/>
      <c r="CY73" s="1279"/>
      <c r="CZ73" s="1279"/>
      <c r="DA73" s="1279"/>
      <c r="DB73" s="1279"/>
      <c r="DC73" s="1279"/>
    </row>
    <row r="74" spans="2:107" x14ac:dyDescent="0.15">
      <c r="B74" s="374"/>
      <c r="G74" s="1287"/>
      <c r="H74" s="1287"/>
      <c r="I74" s="1287"/>
      <c r="J74" s="1287"/>
      <c r="K74" s="1283"/>
      <c r="L74" s="1283"/>
      <c r="M74" s="1283"/>
      <c r="N74" s="1283"/>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4"/>
      <c r="G75" s="1287"/>
      <c r="H75" s="1287"/>
      <c r="I75" s="1285"/>
      <c r="J75" s="1285"/>
      <c r="K75" s="1286"/>
      <c r="L75" s="1286"/>
      <c r="M75" s="1286"/>
      <c r="N75" s="1286"/>
      <c r="AM75" s="383"/>
      <c r="AN75" s="1282"/>
      <c r="AO75" s="1282"/>
      <c r="AP75" s="1282"/>
      <c r="AQ75" s="1282"/>
      <c r="AR75" s="1282"/>
      <c r="AS75" s="1282"/>
      <c r="AT75" s="1282"/>
      <c r="AU75" s="1282"/>
      <c r="AV75" s="1282"/>
      <c r="AW75" s="1282"/>
      <c r="AX75" s="1282"/>
      <c r="AY75" s="1282"/>
      <c r="AZ75" s="1282"/>
      <c r="BA75" s="1282"/>
      <c r="BB75" s="1282" t="s">
        <v>618</v>
      </c>
      <c r="BC75" s="1282"/>
      <c r="BD75" s="1282"/>
      <c r="BE75" s="1282"/>
      <c r="BF75" s="1282"/>
      <c r="BG75" s="1282"/>
      <c r="BH75" s="1282"/>
      <c r="BI75" s="1282"/>
      <c r="BJ75" s="1282"/>
      <c r="BK75" s="1282"/>
      <c r="BL75" s="1282"/>
      <c r="BM75" s="1282"/>
      <c r="BN75" s="1282"/>
      <c r="BO75" s="1282"/>
      <c r="BP75" s="1279">
        <v>8.9</v>
      </c>
      <c r="BQ75" s="1279"/>
      <c r="BR75" s="1279"/>
      <c r="BS75" s="1279"/>
      <c r="BT75" s="1279"/>
      <c r="BU75" s="1279"/>
      <c r="BV75" s="1279"/>
      <c r="BW75" s="1279"/>
      <c r="BX75" s="1279">
        <v>8.6</v>
      </c>
      <c r="BY75" s="1279"/>
      <c r="BZ75" s="1279"/>
      <c r="CA75" s="1279"/>
      <c r="CB75" s="1279"/>
      <c r="CC75" s="1279"/>
      <c r="CD75" s="1279"/>
      <c r="CE75" s="1279"/>
      <c r="CF75" s="1279">
        <v>8.1</v>
      </c>
      <c r="CG75" s="1279"/>
      <c r="CH75" s="1279"/>
      <c r="CI75" s="1279"/>
      <c r="CJ75" s="1279"/>
      <c r="CK75" s="1279"/>
      <c r="CL75" s="1279"/>
      <c r="CM75" s="1279"/>
      <c r="CN75" s="1279">
        <v>8.5</v>
      </c>
      <c r="CO75" s="1279"/>
      <c r="CP75" s="1279"/>
      <c r="CQ75" s="1279"/>
      <c r="CR75" s="1279"/>
      <c r="CS75" s="1279"/>
      <c r="CT75" s="1279"/>
      <c r="CU75" s="1279"/>
      <c r="CV75" s="1279">
        <v>8.8000000000000007</v>
      </c>
      <c r="CW75" s="1279"/>
      <c r="CX75" s="1279"/>
      <c r="CY75" s="1279"/>
      <c r="CZ75" s="1279"/>
      <c r="DA75" s="1279"/>
      <c r="DB75" s="1279"/>
      <c r="DC75" s="1279"/>
    </row>
    <row r="76" spans="2:107" x14ac:dyDescent="0.15">
      <c r="B76" s="374"/>
      <c r="G76" s="1287"/>
      <c r="H76" s="1287"/>
      <c r="I76" s="1285"/>
      <c r="J76" s="1285"/>
      <c r="K76" s="1286"/>
      <c r="L76" s="1286"/>
      <c r="M76" s="1286"/>
      <c r="N76" s="1286"/>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4"/>
      <c r="G77" s="1285"/>
      <c r="H77" s="1285"/>
      <c r="I77" s="1285"/>
      <c r="J77" s="1285"/>
      <c r="K77" s="1283"/>
      <c r="L77" s="1283"/>
      <c r="M77" s="1283"/>
      <c r="N77" s="1283"/>
      <c r="AN77" s="1284" t="s">
        <v>614</v>
      </c>
      <c r="AO77" s="1284"/>
      <c r="AP77" s="1284"/>
      <c r="AQ77" s="1284"/>
      <c r="AR77" s="1284"/>
      <c r="AS77" s="1284"/>
      <c r="AT77" s="1284"/>
      <c r="AU77" s="1284"/>
      <c r="AV77" s="1284"/>
      <c r="AW77" s="1284"/>
      <c r="AX77" s="1284"/>
      <c r="AY77" s="1284"/>
      <c r="AZ77" s="1284"/>
      <c r="BA77" s="1284"/>
      <c r="BB77" s="1282" t="s">
        <v>612</v>
      </c>
      <c r="BC77" s="1282"/>
      <c r="BD77" s="1282"/>
      <c r="BE77" s="1282"/>
      <c r="BF77" s="1282"/>
      <c r="BG77" s="1282"/>
      <c r="BH77" s="1282"/>
      <c r="BI77" s="1282"/>
      <c r="BJ77" s="1282"/>
      <c r="BK77" s="1282"/>
      <c r="BL77" s="1282"/>
      <c r="BM77" s="1282"/>
      <c r="BN77" s="1282"/>
      <c r="BO77" s="1282"/>
      <c r="BP77" s="1279">
        <v>22.3</v>
      </c>
      <c r="BQ77" s="1279"/>
      <c r="BR77" s="1279"/>
      <c r="BS77" s="1279"/>
      <c r="BT77" s="1279"/>
      <c r="BU77" s="1279"/>
      <c r="BV77" s="1279"/>
      <c r="BW77" s="1279"/>
      <c r="BX77" s="1279">
        <v>20.3</v>
      </c>
      <c r="BY77" s="1279"/>
      <c r="BZ77" s="1279"/>
      <c r="CA77" s="1279"/>
      <c r="CB77" s="1279"/>
      <c r="CC77" s="1279"/>
      <c r="CD77" s="1279"/>
      <c r="CE77" s="1279"/>
      <c r="CF77" s="1279">
        <v>13</v>
      </c>
      <c r="CG77" s="1279"/>
      <c r="CH77" s="1279"/>
      <c r="CI77" s="1279"/>
      <c r="CJ77" s="1279"/>
      <c r="CK77" s="1279"/>
      <c r="CL77" s="1279"/>
      <c r="CM77" s="1279"/>
      <c r="CN77" s="1279">
        <v>21</v>
      </c>
      <c r="CO77" s="1279"/>
      <c r="CP77" s="1279"/>
      <c r="CQ77" s="1279"/>
      <c r="CR77" s="1279"/>
      <c r="CS77" s="1279"/>
      <c r="CT77" s="1279"/>
      <c r="CU77" s="1279"/>
      <c r="CV77" s="1279">
        <v>20.2</v>
      </c>
      <c r="CW77" s="1279"/>
      <c r="CX77" s="1279"/>
      <c r="CY77" s="1279"/>
      <c r="CZ77" s="1279"/>
      <c r="DA77" s="1279"/>
      <c r="DB77" s="1279"/>
      <c r="DC77" s="1279"/>
    </row>
    <row r="78" spans="2:107" x14ac:dyDescent="0.15">
      <c r="B78" s="374"/>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4"/>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618</v>
      </c>
      <c r="BC79" s="1282"/>
      <c r="BD79" s="1282"/>
      <c r="BE79" s="1282"/>
      <c r="BF79" s="1282"/>
      <c r="BG79" s="1282"/>
      <c r="BH79" s="1282"/>
      <c r="BI79" s="1282"/>
      <c r="BJ79" s="1282"/>
      <c r="BK79" s="1282"/>
      <c r="BL79" s="1282"/>
      <c r="BM79" s="1282"/>
      <c r="BN79" s="1282"/>
      <c r="BO79" s="1282"/>
      <c r="BP79" s="1279">
        <v>8.5</v>
      </c>
      <c r="BQ79" s="1279"/>
      <c r="BR79" s="1279"/>
      <c r="BS79" s="1279"/>
      <c r="BT79" s="1279"/>
      <c r="BU79" s="1279"/>
      <c r="BV79" s="1279"/>
      <c r="BW79" s="1279"/>
      <c r="BX79" s="1279">
        <v>7.7</v>
      </c>
      <c r="BY79" s="1279"/>
      <c r="BZ79" s="1279"/>
      <c r="CA79" s="1279"/>
      <c r="CB79" s="1279"/>
      <c r="CC79" s="1279"/>
      <c r="CD79" s="1279"/>
      <c r="CE79" s="1279"/>
      <c r="CF79" s="1279">
        <v>6.8</v>
      </c>
      <c r="CG79" s="1279"/>
      <c r="CH79" s="1279"/>
      <c r="CI79" s="1279"/>
      <c r="CJ79" s="1279"/>
      <c r="CK79" s="1279"/>
      <c r="CL79" s="1279"/>
      <c r="CM79" s="1279"/>
      <c r="CN79" s="1279">
        <v>6.8</v>
      </c>
      <c r="CO79" s="1279"/>
      <c r="CP79" s="1279"/>
      <c r="CQ79" s="1279"/>
      <c r="CR79" s="1279"/>
      <c r="CS79" s="1279"/>
      <c r="CT79" s="1279"/>
      <c r="CU79" s="1279"/>
      <c r="CV79" s="1279">
        <v>6.8</v>
      </c>
      <c r="CW79" s="1279"/>
      <c r="CX79" s="1279"/>
      <c r="CY79" s="1279"/>
      <c r="CZ79" s="1279"/>
      <c r="DA79" s="1279"/>
      <c r="DB79" s="1279"/>
      <c r="DC79" s="1279"/>
    </row>
    <row r="80" spans="2:107" x14ac:dyDescent="0.15">
      <c r="B80" s="374"/>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KtphwiD+cRsy5SL3KbwMsQV0TkyQT05sf9TzZNGPqFlABcI35qownZeX8nsqnK2AL7hPt7S9nEjKXvlSW++Gg==" saltValue="1LU+/raPATbfukqld3k2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Dvo3KQFy8/k2qHaVN1WLp+ttwxVyQYSkhddZbBzugB81zo/ofK82rq11oxY+1t8xnvIHYolsX35vEiEZxpcCw==" saltValue="wlxpaFs0CTWtAu4bt9Kc5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RV4suIdr1FmlVsOb6rYb31SOrsvT5sxEiZ5wHhAgbELMzsgktvq/rqkenbz8CLOgIBkcGo15ZdhfRlRtoceVQ==" saltValue="V14RYYuVjRqCL9vlXBKj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45157</v>
      </c>
      <c r="E3" s="141"/>
      <c r="F3" s="142">
        <v>53270</v>
      </c>
      <c r="G3" s="143"/>
      <c r="H3" s="144"/>
    </row>
    <row r="4" spans="1:8" x14ac:dyDescent="0.15">
      <c r="A4" s="145"/>
      <c r="B4" s="146"/>
      <c r="C4" s="147"/>
      <c r="D4" s="148">
        <v>25381</v>
      </c>
      <c r="E4" s="149"/>
      <c r="F4" s="150">
        <v>24316</v>
      </c>
      <c r="G4" s="151"/>
      <c r="H4" s="152"/>
    </row>
    <row r="5" spans="1:8" x14ac:dyDescent="0.15">
      <c r="A5" s="133" t="s">
        <v>546</v>
      </c>
      <c r="B5" s="138"/>
      <c r="C5" s="139"/>
      <c r="D5" s="140">
        <v>36779</v>
      </c>
      <c r="E5" s="141"/>
      <c r="F5" s="142">
        <v>53292</v>
      </c>
      <c r="G5" s="143"/>
      <c r="H5" s="144"/>
    </row>
    <row r="6" spans="1:8" x14ac:dyDescent="0.15">
      <c r="A6" s="145"/>
      <c r="B6" s="146"/>
      <c r="C6" s="147"/>
      <c r="D6" s="148">
        <v>17557</v>
      </c>
      <c r="E6" s="149"/>
      <c r="F6" s="150">
        <v>28900</v>
      </c>
      <c r="G6" s="151"/>
      <c r="H6" s="152"/>
    </row>
    <row r="7" spans="1:8" x14ac:dyDescent="0.15">
      <c r="A7" s="133" t="s">
        <v>547</v>
      </c>
      <c r="B7" s="138"/>
      <c r="C7" s="139"/>
      <c r="D7" s="140">
        <v>60311</v>
      </c>
      <c r="E7" s="141"/>
      <c r="F7" s="142">
        <v>49919</v>
      </c>
      <c r="G7" s="143"/>
      <c r="H7" s="144"/>
    </row>
    <row r="8" spans="1:8" x14ac:dyDescent="0.15">
      <c r="A8" s="145"/>
      <c r="B8" s="146"/>
      <c r="C8" s="147"/>
      <c r="D8" s="148">
        <v>23804</v>
      </c>
      <c r="E8" s="149"/>
      <c r="F8" s="150">
        <v>26398</v>
      </c>
      <c r="G8" s="151"/>
      <c r="H8" s="152"/>
    </row>
    <row r="9" spans="1:8" x14ac:dyDescent="0.15">
      <c r="A9" s="133" t="s">
        <v>548</v>
      </c>
      <c r="B9" s="138"/>
      <c r="C9" s="139"/>
      <c r="D9" s="140">
        <v>41433</v>
      </c>
      <c r="E9" s="141"/>
      <c r="F9" s="142">
        <v>47738</v>
      </c>
      <c r="G9" s="143"/>
      <c r="H9" s="144"/>
    </row>
    <row r="10" spans="1:8" x14ac:dyDescent="0.15">
      <c r="A10" s="145"/>
      <c r="B10" s="146"/>
      <c r="C10" s="147"/>
      <c r="D10" s="148">
        <v>23627</v>
      </c>
      <c r="E10" s="149"/>
      <c r="F10" s="150">
        <v>24937</v>
      </c>
      <c r="G10" s="151"/>
      <c r="H10" s="152"/>
    </row>
    <row r="11" spans="1:8" x14ac:dyDescent="0.15">
      <c r="A11" s="133" t="s">
        <v>549</v>
      </c>
      <c r="B11" s="138"/>
      <c r="C11" s="139"/>
      <c r="D11" s="140">
        <v>47856</v>
      </c>
      <c r="E11" s="141"/>
      <c r="F11" s="142">
        <v>52191</v>
      </c>
      <c r="G11" s="143"/>
      <c r="H11" s="144"/>
    </row>
    <row r="12" spans="1:8" x14ac:dyDescent="0.15">
      <c r="A12" s="145"/>
      <c r="B12" s="146"/>
      <c r="C12" s="153"/>
      <c r="D12" s="148">
        <v>18591</v>
      </c>
      <c r="E12" s="149"/>
      <c r="F12" s="150">
        <v>24843</v>
      </c>
      <c r="G12" s="151"/>
      <c r="H12" s="152"/>
    </row>
    <row r="13" spans="1:8" x14ac:dyDescent="0.15">
      <c r="A13" s="133"/>
      <c r="B13" s="138"/>
      <c r="C13" s="154"/>
      <c r="D13" s="155">
        <v>46307</v>
      </c>
      <c r="E13" s="156"/>
      <c r="F13" s="157">
        <v>51282</v>
      </c>
      <c r="G13" s="158"/>
      <c r="H13" s="144"/>
    </row>
    <row r="14" spans="1:8" x14ac:dyDescent="0.15">
      <c r="A14" s="145"/>
      <c r="B14" s="146"/>
      <c r="C14" s="147"/>
      <c r="D14" s="148">
        <v>21792</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3.53</v>
      </c>
      <c r="C19" s="159">
        <f>ROUND(VALUE(SUBSTITUTE(実質収支比率等に係る経年分析!G$48,"▲","-")),2)</f>
        <v>3.55</v>
      </c>
      <c r="D19" s="159">
        <f>ROUND(VALUE(SUBSTITUTE(実質収支比率等に係る経年分析!H$48,"▲","-")),2)</f>
        <v>2.85</v>
      </c>
      <c r="E19" s="159">
        <f>ROUND(VALUE(SUBSTITUTE(実質収支比率等に係る経年分析!I$48,"▲","-")),2)</f>
        <v>2.9</v>
      </c>
      <c r="F19" s="159">
        <f>ROUND(VALUE(SUBSTITUTE(実質収支比率等に係る経年分析!J$48,"▲","-")),2)</f>
        <v>2.81</v>
      </c>
    </row>
    <row r="20" spans="1:11" x14ac:dyDescent="0.15">
      <c r="A20" s="159" t="s">
        <v>49</v>
      </c>
      <c r="B20" s="159">
        <f>ROUND(VALUE(SUBSTITUTE(実質収支比率等に係る経年分析!F$47,"▲","-")),2)</f>
        <v>19.03</v>
      </c>
      <c r="C20" s="159">
        <f>ROUND(VALUE(SUBSTITUTE(実質収支比率等に係る経年分析!G$47,"▲","-")),2)</f>
        <v>18.38</v>
      </c>
      <c r="D20" s="159">
        <f>ROUND(VALUE(SUBSTITUTE(実質収支比率等に係る経年分析!H$47,"▲","-")),2)</f>
        <v>19.32</v>
      </c>
      <c r="E20" s="159">
        <f>ROUND(VALUE(SUBSTITUTE(実質収支比率等に係る経年分析!I$47,"▲","-")),2)</f>
        <v>17.3</v>
      </c>
      <c r="F20" s="159">
        <f>ROUND(VALUE(SUBSTITUTE(実質収支比率等に係る経年分析!J$47,"▲","-")),2)</f>
        <v>14.8</v>
      </c>
    </row>
    <row r="21" spans="1:11" x14ac:dyDescent="0.15">
      <c r="A21" s="159" t="s">
        <v>50</v>
      </c>
      <c r="B21" s="159">
        <f>IF(ISNUMBER(VALUE(SUBSTITUTE(実質収支比率等に係る経年分析!F$49,"▲","-"))),ROUND(VALUE(SUBSTITUTE(実質収支比率等に係る経年分析!F$49,"▲","-")),2),NA())</f>
        <v>-0.95</v>
      </c>
      <c r="C21" s="159">
        <f>IF(ISNUMBER(VALUE(SUBSTITUTE(実質収支比率等に係る経年分析!G$49,"▲","-"))),ROUND(VALUE(SUBSTITUTE(実質収支比率等に係る経年分析!G$49,"▲","-")),2),NA())</f>
        <v>-2.0099999999999998</v>
      </c>
      <c r="D21" s="159">
        <f>IF(ISNUMBER(VALUE(SUBSTITUTE(実質収支比率等に係る経年分析!H$49,"▲","-"))),ROUND(VALUE(SUBSTITUTE(実質収支比率等に係る経年分析!H$49,"▲","-")),2),NA())</f>
        <v>-0.63</v>
      </c>
      <c r="E21" s="159">
        <f>IF(ISNUMBER(VALUE(SUBSTITUTE(実質収支比率等に係る経年分析!I$49,"▲","-"))),ROUND(VALUE(SUBSTITUTE(実質収支比率等に係る経年分析!I$49,"▲","-")),2),NA())</f>
        <v>-3.34</v>
      </c>
      <c r="F21" s="159">
        <f>IF(ISNUMBER(VALUE(SUBSTITUTE(実質収支比率等に係る経年分析!J$49,"▲","-"))),ROUND(VALUE(SUBSTITUTE(実質収支比率等に係る経年分析!J$49,"▲","-")),2),NA())</f>
        <v>-3.51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介護保険特別会計（介護サービス事業勘定）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0.55000000000000004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0.55000000000000004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1.1299999999999999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7.42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787</v>
      </c>
      <c r="E42" s="161"/>
      <c r="F42" s="161"/>
      <c r="G42" s="161">
        <f>'実質公債費比率（分子）の構造'!L$52</f>
        <v>822</v>
      </c>
      <c r="H42" s="161"/>
      <c r="I42" s="161"/>
      <c r="J42" s="161">
        <f>'実質公債費比率（分子）の構造'!M$52</f>
        <v>829</v>
      </c>
      <c r="K42" s="161"/>
      <c r="L42" s="161"/>
      <c r="M42" s="161">
        <f>'実質公債費比率（分子）の構造'!N$52</f>
        <v>758</v>
      </c>
      <c r="N42" s="161"/>
      <c r="O42" s="161"/>
      <c r="P42" s="161">
        <f>'実質公債費比率（分子）の構造'!O$52</f>
        <v>768</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5</v>
      </c>
      <c r="C45" s="161"/>
      <c r="D45" s="161"/>
      <c r="E45" s="161">
        <f>'実質公債費比率（分子）の構造'!L$49</f>
        <v>11</v>
      </c>
      <c r="F45" s="161"/>
      <c r="G45" s="161"/>
      <c r="H45" s="161">
        <f>'実質公債費比率（分子）の構造'!M$49</f>
        <v>16</v>
      </c>
      <c r="I45" s="161"/>
      <c r="J45" s="161"/>
      <c r="K45" s="161">
        <f>'実質公債費比率（分子）の構造'!N$49</f>
        <v>84</v>
      </c>
      <c r="L45" s="161"/>
      <c r="M45" s="161"/>
      <c r="N45" s="161">
        <f>'実質公債費比率（分子）の構造'!O$49</f>
        <v>102</v>
      </c>
      <c r="O45" s="161"/>
      <c r="P45" s="161"/>
    </row>
    <row r="46" spans="1:16" x14ac:dyDescent="0.15">
      <c r="A46" s="161" t="s">
        <v>60</v>
      </c>
      <c r="B46" s="161">
        <f>'実質公債費比率（分子）の構造'!K$48</f>
        <v>227</v>
      </c>
      <c r="C46" s="161"/>
      <c r="D46" s="161"/>
      <c r="E46" s="161">
        <f>'実質公債費比率（分子）の構造'!L$48</f>
        <v>281</v>
      </c>
      <c r="F46" s="161"/>
      <c r="G46" s="161"/>
      <c r="H46" s="161">
        <f>'実質公債費比率（分子）の構造'!M$48</f>
        <v>298</v>
      </c>
      <c r="I46" s="161"/>
      <c r="J46" s="161"/>
      <c r="K46" s="161">
        <f>'実質公債費比率（分子）の構造'!N$48</f>
        <v>271</v>
      </c>
      <c r="L46" s="161"/>
      <c r="M46" s="161"/>
      <c r="N46" s="161">
        <f>'実質公債費比率（分子）の構造'!O$48</f>
        <v>277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976</v>
      </c>
      <c r="C49" s="161"/>
      <c r="D49" s="161"/>
      <c r="E49" s="161">
        <f>'実質公債費比率（分子）の構造'!L$45</f>
        <v>981</v>
      </c>
      <c r="F49" s="161"/>
      <c r="G49" s="161"/>
      <c r="H49" s="161">
        <f>'実質公債費比率（分子）の構造'!M$45</f>
        <v>919</v>
      </c>
      <c r="I49" s="161"/>
      <c r="J49" s="161"/>
      <c r="K49" s="161">
        <f>'実質公債費比率（分子）の構造'!N$45</f>
        <v>887</v>
      </c>
      <c r="L49" s="161"/>
      <c r="M49" s="161"/>
      <c r="N49" s="161">
        <f>'実質公債費比率（分子）の構造'!O$45</f>
        <v>896</v>
      </c>
      <c r="O49" s="161"/>
      <c r="P49" s="161"/>
    </row>
    <row r="50" spans="1:16" x14ac:dyDescent="0.15">
      <c r="A50" s="161" t="s">
        <v>64</v>
      </c>
      <c r="B50" s="161" t="e">
        <f>NA()</f>
        <v>#N/A</v>
      </c>
      <c r="C50" s="161">
        <f>IF(ISNUMBER('実質公債費比率（分子）の構造'!K$53),'実質公債費比率（分子）の構造'!K$53,NA())</f>
        <v>421</v>
      </c>
      <c r="D50" s="161" t="e">
        <f>NA()</f>
        <v>#N/A</v>
      </c>
      <c r="E50" s="161" t="e">
        <f>NA()</f>
        <v>#N/A</v>
      </c>
      <c r="F50" s="161">
        <f>IF(ISNUMBER('実質公債費比率（分子）の構造'!L$53),'実質公債費比率（分子）の構造'!L$53,NA())</f>
        <v>451</v>
      </c>
      <c r="G50" s="161" t="e">
        <f>NA()</f>
        <v>#N/A</v>
      </c>
      <c r="H50" s="161" t="e">
        <f>NA()</f>
        <v>#N/A</v>
      </c>
      <c r="I50" s="161">
        <f>IF(ISNUMBER('実質公債費比率（分子）の構造'!M$53),'実質公債費比率（分子）の構造'!M$53,NA())</f>
        <v>404</v>
      </c>
      <c r="J50" s="161" t="e">
        <f>NA()</f>
        <v>#N/A</v>
      </c>
      <c r="K50" s="161" t="e">
        <f>NA()</f>
        <v>#N/A</v>
      </c>
      <c r="L50" s="161">
        <f>IF(ISNUMBER('実質公債費比率（分子）の構造'!N$53),'実質公債費比率（分子）の構造'!N$53,NA())</f>
        <v>484</v>
      </c>
      <c r="M50" s="161" t="e">
        <f>NA()</f>
        <v>#N/A</v>
      </c>
      <c r="N50" s="161" t="e">
        <f>NA()</f>
        <v>#N/A</v>
      </c>
      <c r="O50" s="161">
        <f>IF(ISNUMBER('実質公債費比率（分子）の構造'!O$53),'実質公債費比率（分子）の構造'!O$53,NA())</f>
        <v>507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8912</v>
      </c>
      <c r="E56" s="160"/>
      <c r="F56" s="160"/>
      <c r="G56" s="160">
        <f>'将来負担比率（分子）の構造'!J$52</f>
        <v>8799</v>
      </c>
      <c r="H56" s="160"/>
      <c r="I56" s="160"/>
      <c r="J56" s="160">
        <f>'将来負担比率（分子）の構造'!K$52</f>
        <v>8792</v>
      </c>
      <c r="K56" s="160"/>
      <c r="L56" s="160"/>
      <c r="M56" s="160">
        <f>'将来負担比率（分子）の構造'!L$52</f>
        <v>8814</v>
      </c>
      <c r="N56" s="160"/>
      <c r="O56" s="160"/>
      <c r="P56" s="160">
        <f>'将来負担比率（分子）の構造'!M$52</f>
        <v>8659</v>
      </c>
    </row>
    <row r="57" spans="1:16" x14ac:dyDescent="0.15">
      <c r="A57" s="160" t="s">
        <v>36</v>
      </c>
      <c r="B57" s="160"/>
      <c r="C57" s="160"/>
      <c r="D57" s="160">
        <f>'将来負担比率（分子）の構造'!I$51</f>
        <v>229</v>
      </c>
      <c r="E57" s="160"/>
      <c r="F57" s="160"/>
      <c r="G57" s="160">
        <f>'将来負担比率（分子）の構造'!J$51</f>
        <v>187</v>
      </c>
      <c r="H57" s="160"/>
      <c r="I57" s="160"/>
      <c r="J57" s="160">
        <f>'将来負担比率（分子）の構造'!K$51</f>
        <v>161</v>
      </c>
      <c r="K57" s="160"/>
      <c r="L57" s="160"/>
      <c r="M57" s="160">
        <f>'将来負担比率（分子）の構造'!L$51</f>
        <v>151</v>
      </c>
      <c r="N57" s="160"/>
      <c r="O57" s="160"/>
      <c r="P57" s="160">
        <f>'将来負担比率（分子）の構造'!M$51</f>
        <v>134</v>
      </c>
    </row>
    <row r="58" spans="1:16" x14ac:dyDescent="0.15">
      <c r="A58" s="160" t="s">
        <v>35</v>
      </c>
      <c r="B58" s="160"/>
      <c r="C58" s="160"/>
      <c r="D58" s="160">
        <f>'将来負担比率（分子）の構造'!I$50</f>
        <v>2540</v>
      </c>
      <c r="E58" s="160"/>
      <c r="F58" s="160"/>
      <c r="G58" s="160">
        <f>'将来負担比率（分子）の構造'!J$50</f>
        <v>2477</v>
      </c>
      <c r="H58" s="160"/>
      <c r="I58" s="160"/>
      <c r="J58" s="160">
        <f>'将来負担比率（分子）の構造'!K$50</f>
        <v>2550</v>
      </c>
      <c r="K58" s="160"/>
      <c r="L58" s="160"/>
      <c r="M58" s="160">
        <f>'将来負担比率（分子）の構造'!L$50</f>
        <v>2394</v>
      </c>
      <c r="N58" s="160"/>
      <c r="O58" s="160"/>
      <c r="P58" s="160">
        <f>'将来負担比率（分子）の構造'!M$50</f>
        <v>2345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1452</v>
      </c>
      <c r="C62" s="160"/>
      <c r="D62" s="160"/>
      <c r="E62" s="160">
        <f>'将来負担比率（分子）の構造'!J$45</f>
        <v>975</v>
      </c>
      <c r="F62" s="160"/>
      <c r="G62" s="160"/>
      <c r="H62" s="160">
        <f>'将来負担比率（分子）の構造'!K$45</f>
        <v>653</v>
      </c>
      <c r="I62" s="160"/>
      <c r="J62" s="160"/>
      <c r="K62" s="160">
        <f>'将来負担比率（分子）の構造'!L$45</f>
        <v>412</v>
      </c>
      <c r="L62" s="160"/>
      <c r="M62" s="160"/>
      <c r="N62" s="160">
        <f>'将来負担比率（分子）の構造'!M$45</f>
        <v>748</v>
      </c>
      <c r="O62" s="160"/>
      <c r="P62" s="160"/>
    </row>
    <row r="63" spans="1:16" x14ac:dyDescent="0.15">
      <c r="A63" s="160" t="s">
        <v>28</v>
      </c>
      <c r="B63" s="160">
        <f>'将来負担比率（分子）の構造'!I$44</f>
        <v>754</v>
      </c>
      <c r="C63" s="160"/>
      <c r="D63" s="160"/>
      <c r="E63" s="160">
        <f>'将来負担比率（分子）の構造'!J$44</f>
        <v>967</v>
      </c>
      <c r="F63" s="160"/>
      <c r="G63" s="160"/>
      <c r="H63" s="160">
        <f>'将来負担比率（分子）の構造'!K$44</f>
        <v>977</v>
      </c>
      <c r="I63" s="160"/>
      <c r="J63" s="160"/>
      <c r="K63" s="160">
        <f>'将来負担比率（分子）の構造'!L$44</f>
        <v>944</v>
      </c>
      <c r="L63" s="160"/>
      <c r="M63" s="160"/>
      <c r="N63" s="160">
        <f>'将来負担比率（分子）の構造'!M$44</f>
        <v>946</v>
      </c>
      <c r="O63" s="160"/>
      <c r="P63" s="160"/>
    </row>
    <row r="64" spans="1:16" x14ac:dyDescent="0.15">
      <c r="A64" s="160" t="s">
        <v>27</v>
      </c>
      <c r="B64" s="160">
        <f>'将来負担比率（分子）の構造'!I$43</f>
        <v>2975</v>
      </c>
      <c r="C64" s="160"/>
      <c r="D64" s="160"/>
      <c r="E64" s="160">
        <f>'将来負担比率（分子）の構造'!J$43</f>
        <v>2955</v>
      </c>
      <c r="F64" s="160"/>
      <c r="G64" s="160"/>
      <c r="H64" s="160">
        <f>'将来負担比率（分子）の構造'!K$43</f>
        <v>2856</v>
      </c>
      <c r="I64" s="160"/>
      <c r="J64" s="160"/>
      <c r="K64" s="160">
        <f>'将来負担比率（分子）の構造'!L$43</f>
        <v>2793</v>
      </c>
      <c r="L64" s="160"/>
      <c r="M64" s="160"/>
      <c r="N64" s="160">
        <f>'将来負担比率（分子）の構造'!M$43</f>
        <v>2643</v>
      </c>
      <c r="O64" s="160"/>
      <c r="P64" s="160"/>
    </row>
    <row r="65" spans="1:16" x14ac:dyDescent="0.15">
      <c r="A65" s="160" t="s">
        <v>26</v>
      </c>
      <c r="B65" s="160">
        <f>'将来負担比率（分子）の構造'!I$42</f>
        <v>165</v>
      </c>
      <c r="C65" s="160"/>
      <c r="D65" s="160"/>
      <c r="E65" s="160">
        <f>'将来負担比率（分子）の構造'!J$42</f>
        <v>145</v>
      </c>
      <c r="F65" s="160"/>
      <c r="G65" s="160"/>
      <c r="H65" s="160">
        <f>'将来負担比率（分子）の構造'!K$42</f>
        <v>125</v>
      </c>
      <c r="I65" s="160"/>
      <c r="J65" s="160"/>
      <c r="K65" s="160">
        <f>'将来負担比率（分子）の構造'!L$42</f>
        <v>105</v>
      </c>
      <c r="L65" s="160"/>
      <c r="M65" s="160"/>
      <c r="N65" s="160">
        <f>'将来負担比率（分子）の構造'!M$42</f>
        <v>85</v>
      </c>
      <c r="O65" s="160"/>
      <c r="P65" s="160"/>
    </row>
    <row r="66" spans="1:16" x14ac:dyDescent="0.15">
      <c r="A66" s="160" t="s">
        <v>25</v>
      </c>
      <c r="B66" s="160">
        <f>'将来負担比率（分子）の構造'!I$41</f>
        <v>9770</v>
      </c>
      <c r="C66" s="160"/>
      <c r="D66" s="160"/>
      <c r="E66" s="160">
        <f>'将来負担比率（分子）の構造'!J$41</f>
        <v>9775</v>
      </c>
      <c r="F66" s="160"/>
      <c r="G66" s="160"/>
      <c r="H66" s="160">
        <f>'将来負担比率（分子）の構造'!K$41</f>
        <v>10149</v>
      </c>
      <c r="I66" s="160"/>
      <c r="J66" s="160"/>
      <c r="K66" s="160">
        <f>'将来負担比率（分子）の構造'!L$41</f>
        <v>10250</v>
      </c>
      <c r="L66" s="160"/>
      <c r="M66" s="160"/>
      <c r="N66" s="160">
        <f>'将来負担比率（分子）の構造'!M$41</f>
        <v>10430</v>
      </c>
      <c r="O66" s="160"/>
      <c r="P66" s="160"/>
    </row>
    <row r="67" spans="1:16" x14ac:dyDescent="0.15">
      <c r="A67" s="160" t="s">
        <v>68</v>
      </c>
      <c r="B67" s="160" t="e">
        <f>NA()</f>
        <v>#N/A</v>
      </c>
      <c r="C67" s="160">
        <f>IF(ISNUMBER('将来負担比率（分子）の構造'!I$53), IF('将来負担比率（分子）の構造'!I$53 &lt; 0, 0, '将来負担比率（分子）の構造'!I$53), NA())</f>
        <v>3437</v>
      </c>
      <c r="D67" s="160" t="e">
        <f>NA()</f>
        <v>#N/A</v>
      </c>
      <c r="E67" s="160" t="e">
        <f>NA()</f>
        <v>#N/A</v>
      </c>
      <c r="F67" s="160">
        <f>IF(ISNUMBER('将来負担比率（分子）の構造'!J$53), IF('将来負担比率（分子）の構造'!J$53 &lt; 0, 0, '将来負担比率（分子）の構造'!J$53), NA())</f>
        <v>3355</v>
      </c>
      <c r="G67" s="160" t="e">
        <f>NA()</f>
        <v>#N/A</v>
      </c>
      <c r="H67" s="160" t="e">
        <f>NA()</f>
        <v>#N/A</v>
      </c>
      <c r="I67" s="160">
        <f>IF(ISNUMBER('将来負担比率（分子）の構造'!K$53), IF('将来負担比率（分子）の構造'!K$53 &lt; 0, 0, '将来負担比率（分子）の構造'!K$53), NA())</f>
        <v>3258</v>
      </c>
      <c r="J67" s="160" t="e">
        <f>NA()</f>
        <v>#N/A</v>
      </c>
      <c r="K67" s="160" t="e">
        <f>NA()</f>
        <v>#N/A</v>
      </c>
      <c r="L67" s="160">
        <f>IF(ISNUMBER('将来負担比率（分子）の構造'!L$53), IF('将来負担比率（分子）の構造'!L$53 &lt; 0, 0, '将来負担比率（分子）の構造'!L$53), NA())</f>
        <v>3145</v>
      </c>
      <c r="M67" s="160" t="e">
        <f>NA()</f>
        <v>#N/A</v>
      </c>
      <c r="N67" s="160" t="e">
        <f>NA()</f>
        <v>#N/A</v>
      </c>
      <c r="O67" s="160">
        <f>IF(ISNUMBER('将来負担比率（分子）の構造'!M$53), IF('将来負担比率（分子）の構造'!M$53 &lt; 0, 0, '将来負担比率（分子）の構造'!M$53), NA())</f>
        <v>3714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1169</v>
      </c>
      <c r="C72" s="164">
        <f>基金残高に係る経年分析!G55</f>
        <v>1032</v>
      </c>
      <c r="D72" s="164">
        <f>基金残高に係る経年分析!H55</f>
        <v>888</v>
      </c>
    </row>
    <row r="73" spans="1:16" x14ac:dyDescent="0.15">
      <c r="A73" s="163" t="s">
        <v>71</v>
      </c>
      <c r="B73" s="164">
        <f>基金残高に係る経年分析!F56</f>
        <v>618</v>
      </c>
      <c r="C73" s="164">
        <f>基金残高に係る経年分析!G56</f>
        <v>578</v>
      </c>
      <c r="D73" s="164">
        <f>基金残高に係る経年分析!H56</f>
        <v>558</v>
      </c>
    </row>
    <row r="74" spans="1:16" x14ac:dyDescent="0.15">
      <c r="A74" s="163" t="s">
        <v>72</v>
      </c>
      <c r="B74" s="164">
        <f>基金残高に係る経年分析!F57</f>
        <v>497</v>
      </c>
      <c r="C74" s="164">
        <f>基金残高に係る経年分析!G57</f>
        <v>513</v>
      </c>
      <c r="D74" s="164">
        <f>基金残高に係る経年分析!H57</f>
        <v>497</v>
      </c>
    </row>
  </sheetData>
  <sheetProtection algorithmName="SHA-512" hashValue="/uVffjFqRiCkPpfTANThn64FDA7+tZ1VusGKrjjaB9R25TkwcJ6zpyHT6brgPDWLve75Zf9bjIDe2fomc/zBWQ==" saltValue="Owuz7/JUu10Gl8Po5ArY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2019-03-14T23:59:06Z</cp:lastPrinted>
  <dcterms:created xsi:type="dcterms:W3CDTF">2019-02-14T05:17:08Z</dcterms:created>
  <dcterms:modified xsi:type="dcterms:W3CDTF">2019-10-21T07:54:49Z</dcterms:modified>
  <cp:category/>
</cp:coreProperties>
</file>